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6980" windowHeight="8385"/>
  </bookViews>
  <sheets>
    <sheet name="Rapporto" sheetId="1" r:id="rId1"/>
    <sheet name="Iscritti" sheetId="3" state="hidden" r:id="rId2"/>
    <sheet name="Crediti" sheetId="4" r:id="rId3"/>
  </sheets>
  <calcPr calcId="124519"/>
</workbook>
</file>

<file path=xl/calcChain.xml><?xml version="1.0" encoding="utf-8"?>
<calcChain xmlns="http://schemas.openxmlformats.org/spreadsheetml/2006/main">
  <c r="I8" i="4"/>
  <c r="J8" s="1"/>
  <c r="I9"/>
  <c r="J9" s="1"/>
  <c r="I10"/>
  <c r="J10" s="1"/>
  <c r="I11"/>
  <c r="J11" s="1"/>
  <c r="I12"/>
  <c r="J12" s="1"/>
  <c r="I13"/>
  <c r="J13" s="1"/>
  <c r="I15"/>
  <c r="J15" s="1"/>
  <c r="I16"/>
  <c r="J16" s="1"/>
  <c r="I17"/>
  <c r="J17" s="1"/>
  <c r="I18"/>
  <c r="J18" s="1"/>
  <c r="I19"/>
  <c r="J19" s="1"/>
  <c r="I20"/>
  <c r="J20" s="1"/>
  <c r="I21"/>
  <c r="J21" s="1"/>
  <c r="I22"/>
  <c r="J22" s="1"/>
  <c r="I23"/>
  <c r="J23" s="1"/>
  <c r="I24"/>
  <c r="J24" s="1"/>
  <c r="I25"/>
  <c r="J25" s="1"/>
  <c r="I26"/>
  <c r="J26" s="1"/>
  <c r="I27"/>
  <c r="J27" s="1"/>
  <c r="I29"/>
  <c r="J29" s="1"/>
  <c r="I30"/>
  <c r="J30" s="1"/>
  <c r="I31"/>
  <c r="J31" s="1"/>
  <c r="I32"/>
  <c r="J32" s="1"/>
  <c r="I33"/>
  <c r="J33" s="1"/>
  <c r="I34"/>
  <c r="J34" s="1"/>
  <c r="I35"/>
  <c r="J35" s="1"/>
  <c r="I36"/>
  <c r="J36" s="1"/>
  <c r="I37"/>
  <c r="J37" s="1"/>
  <c r="I38"/>
  <c r="J38" s="1"/>
  <c r="I39"/>
  <c r="J39" s="1"/>
  <c r="I40"/>
  <c r="J40" s="1"/>
  <c r="I41"/>
  <c r="J41" s="1"/>
  <c r="I42"/>
  <c r="J42" s="1"/>
  <c r="I43"/>
  <c r="J43" s="1"/>
  <c r="I44"/>
  <c r="J44" s="1"/>
  <c r="I45"/>
  <c r="J45" s="1"/>
  <c r="I46"/>
  <c r="J46" s="1"/>
  <c r="I47"/>
  <c r="J47" s="1"/>
  <c r="I48"/>
  <c r="J48" s="1"/>
  <c r="I49"/>
  <c r="J49" s="1"/>
  <c r="I50"/>
  <c r="J50" s="1"/>
  <c r="I52"/>
  <c r="J52" s="1"/>
  <c r="I53"/>
  <c r="J53" s="1"/>
  <c r="I54"/>
  <c r="J54" s="1"/>
  <c r="I55"/>
  <c r="J55" s="1"/>
  <c r="I56"/>
  <c r="J56" s="1"/>
  <c r="I57"/>
  <c r="J57" s="1"/>
  <c r="I58"/>
  <c r="J58" s="1"/>
  <c r="I59"/>
  <c r="J59" s="1"/>
  <c r="I60"/>
  <c r="J60" s="1"/>
  <c r="I61"/>
  <c r="J61" s="1"/>
  <c r="I62"/>
  <c r="J62" s="1"/>
  <c r="I63"/>
  <c r="J63" s="1"/>
  <c r="I64"/>
  <c r="J64" s="1"/>
  <c r="I65"/>
  <c r="J65" s="1"/>
  <c r="I66"/>
  <c r="J66" s="1"/>
  <c r="I67"/>
  <c r="J67" s="1"/>
  <c r="I68"/>
  <c r="J68" s="1"/>
  <c r="I69"/>
  <c r="J69" s="1"/>
  <c r="I70"/>
  <c r="J70" s="1"/>
  <c r="I71"/>
  <c r="J71" s="1"/>
  <c r="I72"/>
  <c r="J72" s="1"/>
  <c r="I73"/>
  <c r="J73" s="1"/>
  <c r="I74"/>
  <c r="J74" s="1"/>
  <c r="I75"/>
  <c r="J75" s="1"/>
  <c r="I76"/>
  <c r="J76" s="1"/>
  <c r="I77"/>
  <c r="J77" s="1"/>
  <c r="I78"/>
  <c r="J78" s="1"/>
  <c r="I80"/>
  <c r="J80" s="1"/>
  <c r="I81"/>
  <c r="J81" s="1"/>
  <c r="I82"/>
  <c r="J82" s="1"/>
  <c r="I83"/>
  <c r="J83" s="1"/>
  <c r="I84"/>
  <c r="J84" s="1"/>
  <c r="I86"/>
  <c r="J86" s="1"/>
  <c r="I87"/>
  <c r="J87" s="1"/>
  <c r="I88"/>
  <c r="J88" s="1"/>
  <c r="I89"/>
  <c r="J89" s="1"/>
  <c r="I91"/>
  <c r="J91" s="1"/>
  <c r="I92"/>
  <c r="J92" s="1"/>
  <c r="I93"/>
  <c r="J93" s="1"/>
  <c r="I94"/>
  <c r="J94" s="1"/>
  <c r="I95"/>
  <c r="J95" s="1"/>
  <c r="I96"/>
  <c r="J96" s="1"/>
  <c r="I97"/>
  <c r="J97" s="1"/>
  <c r="I98"/>
  <c r="J98" s="1"/>
  <c r="I99"/>
  <c r="J99" s="1"/>
  <c r="I100"/>
  <c r="J100" s="1"/>
  <c r="I101"/>
  <c r="J101" s="1"/>
  <c r="I102"/>
  <c r="J102" s="1"/>
  <c r="I103"/>
  <c r="J103" s="1"/>
  <c r="I104"/>
  <c r="J104" s="1"/>
  <c r="I105"/>
  <c r="J105" s="1"/>
  <c r="I106"/>
  <c r="J106" s="1"/>
  <c r="F8"/>
  <c r="G8" s="1"/>
  <c r="F9"/>
  <c r="G9" s="1"/>
  <c r="F10"/>
  <c r="G10" s="1"/>
  <c r="F11"/>
  <c r="G11" s="1"/>
  <c r="F12"/>
  <c r="G12" s="1"/>
  <c r="F13"/>
  <c r="G13" s="1"/>
  <c r="F15"/>
  <c r="G15" s="1"/>
  <c r="F16"/>
  <c r="G16" s="1"/>
  <c r="F17"/>
  <c r="G17" s="1"/>
  <c r="F18"/>
  <c r="G18" s="1"/>
  <c r="F19"/>
  <c r="G19" s="1"/>
  <c r="F20"/>
  <c r="G20" s="1"/>
  <c r="F21"/>
  <c r="G21" s="1"/>
  <c r="F22"/>
  <c r="G22" s="1"/>
  <c r="F23"/>
  <c r="G23" s="1"/>
  <c r="F24"/>
  <c r="G24" s="1"/>
  <c r="F25"/>
  <c r="G25" s="1"/>
  <c r="F26"/>
  <c r="G26" s="1"/>
  <c r="F27"/>
  <c r="G27" s="1"/>
  <c r="F29"/>
  <c r="G29" s="1"/>
  <c r="F30"/>
  <c r="G30" s="1"/>
  <c r="F31"/>
  <c r="G31" s="1"/>
  <c r="F32"/>
  <c r="G32" s="1"/>
  <c r="F33"/>
  <c r="G33" s="1"/>
  <c r="F34"/>
  <c r="G34" s="1"/>
  <c r="F35"/>
  <c r="G35" s="1"/>
  <c r="F36"/>
  <c r="G36" s="1"/>
  <c r="F37"/>
  <c r="G37" s="1"/>
  <c r="F38"/>
  <c r="G38" s="1"/>
  <c r="F39"/>
  <c r="G39" s="1"/>
  <c r="F40"/>
  <c r="G40" s="1"/>
  <c r="F41"/>
  <c r="G41" s="1"/>
  <c r="F42"/>
  <c r="G42" s="1"/>
  <c r="F43"/>
  <c r="G43" s="1"/>
  <c r="F44"/>
  <c r="G44" s="1"/>
  <c r="F45"/>
  <c r="G45" s="1"/>
  <c r="F46"/>
  <c r="G46" s="1"/>
  <c r="F47"/>
  <c r="G47" s="1"/>
  <c r="F48"/>
  <c r="G48" s="1"/>
  <c r="F49"/>
  <c r="G49" s="1"/>
  <c r="F50"/>
  <c r="G50" s="1"/>
  <c r="F52"/>
  <c r="G52" s="1"/>
  <c r="F53"/>
  <c r="G53" s="1"/>
  <c r="F54"/>
  <c r="G54" s="1"/>
  <c r="F55"/>
  <c r="G55" s="1"/>
  <c r="F56"/>
  <c r="G56" s="1"/>
  <c r="F57"/>
  <c r="G57" s="1"/>
  <c r="F58"/>
  <c r="G58" s="1"/>
  <c r="F59"/>
  <c r="G59" s="1"/>
  <c r="F60"/>
  <c r="G60" s="1"/>
  <c r="F61"/>
  <c r="G61" s="1"/>
  <c r="F62"/>
  <c r="G62" s="1"/>
  <c r="F63"/>
  <c r="G63" s="1"/>
  <c r="F64"/>
  <c r="G64" s="1"/>
  <c r="F65"/>
  <c r="G65" s="1"/>
  <c r="F66"/>
  <c r="G66" s="1"/>
  <c r="F67"/>
  <c r="G67" s="1"/>
  <c r="F68"/>
  <c r="G68" s="1"/>
  <c r="F69"/>
  <c r="G69" s="1"/>
  <c r="F70"/>
  <c r="G70" s="1"/>
  <c r="F71"/>
  <c r="G71" s="1"/>
  <c r="F72"/>
  <c r="G72" s="1"/>
  <c r="F73"/>
  <c r="G73" s="1"/>
  <c r="F74"/>
  <c r="G74" s="1"/>
  <c r="F75"/>
  <c r="G75" s="1"/>
  <c r="F76"/>
  <c r="G76" s="1"/>
  <c r="F77"/>
  <c r="G77" s="1"/>
  <c r="F78"/>
  <c r="G78" s="1"/>
  <c r="F80"/>
  <c r="G80" s="1"/>
  <c r="F81"/>
  <c r="G81" s="1"/>
  <c r="F82"/>
  <c r="G82" s="1"/>
  <c r="F83"/>
  <c r="G83" s="1"/>
  <c r="F84"/>
  <c r="G84" s="1"/>
  <c r="F86"/>
  <c r="G86" s="1"/>
  <c r="F87"/>
  <c r="G87" s="1"/>
  <c r="F88"/>
  <c r="G88" s="1"/>
  <c r="F89"/>
  <c r="G89" s="1"/>
  <c r="F91"/>
  <c r="G91" s="1"/>
  <c r="F92"/>
  <c r="G92" s="1"/>
  <c r="F93"/>
  <c r="G93" s="1"/>
  <c r="F94"/>
  <c r="G94" s="1"/>
  <c r="F95"/>
  <c r="G95" s="1"/>
  <c r="F96"/>
  <c r="G96" s="1"/>
  <c r="F97"/>
  <c r="G97" s="1"/>
  <c r="F98"/>
  <c r="G98" s="1"/>
  <c r="F99"/>
  <c r="G99" s="1"/>
  <c r="F100"/>
  <c r="G100" s="1"/>
  <c r="F101"/>
  <c r="G101" s="1"/>
  <c r="F102"/>
  <c r="G102" s="1"/>
  <c r="F103"/>
  <c r="G103" s="1"/>
  <c r="F104"/>
  <c r="G104" s="1"/>
  <c r="F105"/>
  <c r="G105" s="1"/>
  <c r="F106"/>
  <c r="G106" s="1"/>
  <c r="I7"/>
  <c r="J7" s="1"/>
  <c r="F7"/>
  <c r="G7" s="1"/>
  <c r="C7"/>
  <c r="D7" s="1"/>
  <c r="C8"/>
  <c r="D8" s="1"/>
  <c r="C9"/>
  <c r="D9" s="1"/>
  <c r="C10"/>
  <c r="D10" s="1"/>
  <c r="C11"/>
  <c r="D11" s="1"/>
  <c r="C12"/>
  <c r="D12" s="1"/>
  <c r="C13"/>
  <c r="D13" s="1"/>
  <c r="C15"/>
  <c r="D15" s="1"/>
  <c r="C16"/>
  <c r="D16" s="1"/>
  <c r="C17"/>
  <c r="D17" s="1"/>
  <c r="C18"/>
  <c r="D18" s="1"/>
  <c r="C19"/>
  <c r="D19" s="1"/>
  <c r="C20"/>
  <c r="D20" s="1"/>
  <c r="C21"/>
  <c r="D21" s="1"/>
  <c r="C22"/>
  <c r="D22" s="1"/>
  <c r="C23"/>
  <c r="D23" s="1"/>
  <c r="C24"/>
  <c r="D24" s="1"/>
  <c r="C25"/>
  <c r="D25" s="1"/>
  <c r="C26"/>
  <c r="D26" s="1"/>
  <c r="C27"/>
  <c r="D27" s="1"/>
  <c r="C29"/>
  <c r="D29" s="1"/>
  <c r="C30"/>
  <c r="D30" s="1"/>
  <c r="C31"/>
  <c r="D31" s="1"/>
  <c r="C32"/>
  <c r="D32" s="1"/>
  <c r="C33"/>
  <c r="D33" s="1"/>
  <c r="C34"/>
  <c r="D34" s="1"/>
  <c r="C35"/>
  <c r="D35" s="1"/>
  <c r="C36"/>
  <c r="D36" s="1"/>
  <c r="C37"/>
  <c r="D37" s="1"/>
  <c r="C38"/>
  <c r="D38" s="1"/>
  <c r="C39"/>
  <c r="D39" s="1"/>
  <c r="C40"/>
  <c r="D40" s="1"/>
  <c r="C41"/>
  <c r="D41" s="1"/>
  <c r="C42"/>
  <c r="D42" s="1"/>
  <c r="C43"/>
  <c r="D43" s="1"/>
  <c r="C44"/>
  <c r="D44" s="1"/>
  <c r="C45"/>
  <c r="D45" s="1"/>
  <c r="C46"/>
  <c r="D46" s="1"/>
  <c r="C47"/>
  <c r="D47" s="1"/>
  <c r="C48"/>
  <c r="D48" s="1"/>
  <c r="C49"/>
  <c r="D49" s="1"/>
  <c r="C50"/>
  <c r="D50" s="1"/>
  <c r="C52"/>
  <c r="D52" s="1"/>
  <c r="C53"/>
  <c r="D53" s="1"/>
  <c r="C54"/>
  <c r="D54" s="1"/>
  <c r="C55"/>
  <c r="D55" s="1"/>
  <c r="C56"/>
  <c r="D56" s="1"/>
  <c r="C57"/>
  <c r="D57" s="1"/>
  <c r="C58"/>
  <c r="D58" s="1"/>
  <c r="C59"/>
  <c r="D59" s="1"/>
  <c r="C60"/>
  <c r="D60" s="1"/>
  <c r="C61"/>
  <c r="D61" s="1"/>
  <c r="C62"/>
  <c r="D62" s="1"/>
  <c r="C63"/>
  <c r="D63" s="1"/>
  <c r="C64"/>
  <c r="D64" s="1"/>
  <c r="C65"/>
  <c r="D65" s="1"/>
  <c r="C66"/>
  <c r="D66" s="1"/>
  <c r="C67"/>
  <c r="D67" s="1"/>
  <c r="C68"/>
  <c r="D68" s="1"/>
  <c r="C69"/>
  <c r="D69" s="1"/>
  <c r="C70"/>
  <c r="D70" s="1"/>
  <c r="C71"/>
  <c r="D71" s="1"/>
  <c r="C72"/>
  <c r="D72" s="1"/>
  <c r="C73"/>
  <c r="D73" s="1"/>
  <c r="C74"/>
  <c r="D74" s="1"/>
  <c r="C75"/>
  <c r="D75" s="1"/>
  <c r="C76"/>
  <c r="D76" s="1"/>
  <c r="C77"/>
  <c r="D77" s="1"/>
  <c r="C78"/>
  <c r="D78" s="1"/>
  <c r="C80"/>
  <c r="D80" s="1"/>
  <c r="C81"/>
  <c r="D81" s="1"/>
  <c r="C82"/>
  <c r="D82" s="1"/>
  <c r="C83"/>
  <c r="D83" s="1"/>
  <c r="C84"/>
  <c r="D84" s="1"/>
  <c r="C86"/>
  <c r="D86" s="1"/>
  <c r="C87"/>
  <c r="D87" s="1"/>
  <c r="C88"/>
  <c r="D88" s="1"/>
  <c r="C89"/>
  <c r="D89" s="1"/>
  <c r="C91"/>
  <c r="D91" s="1"/>
  <c r="C92"/>
  <c r="D92" s="1"/>
  <c r="C93"/>
  <c r="D93" s="1"/>
  <c r="C94"/>
  <c r="D94" s="1"/>
  <c r="C95"/>
  <c r="D95" s="1"/>
  <c r="C96"/>
  <c r="D96" s="1"/>
  <c r="C97"/>
  <c r="D97" s="1"/>
  <c r="C98"/>
  <c r="D98" s="1"/>
  <c r="C99"/>
  <c r="D99" s="1"/>
  <c r="C100"/>
  <c r="D100" s="1"/>
  <c r="C101"/>
  <c r="D101" s="1"/>
  <c r="C102"/>
  <c r="D102" s="1"/>
  <c r="C103"/>
  <c r="D103" s="1"/>
  <c r="C104"/>
  <c r="D104" s="1"/>
  <c r="C105"/>
  <c r="D105" s="1"/>
  <c r="C106"/>
  <c r="D106" s="1"/>
  <c r="J8" i="1"/>
  <c r="J9"/>
  <c r="J10"/>
  <c r="J11"/>
  <c r="J12"/>
  <c r="J13"/>
  <c r="J15"/>
  <c r="J16"/>
  <c r="J17"/>
  <c r="J18"/>
  <c r="J19"/>
  <c r="J20"/>
  <c r="J21"/>
  <c r="J22"/>
  <c r="J23"/>
  <c r="J24"/>
  <c r="J25"/>
  <c r="J26"/>
  <c r="J27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80"/>
  <c r="J81"/>
  <c r="J82"/>
  <c r="J83"/>
  <c r="J84"/>
  <c r="J86"/>
  <c r="J87"/>
  <c r="J88"/>
  <c r="J89"/>
  <c r="J91"/>
  <c r="J92"/>
  <c r="J93"/>
  <c r="J94"/>
  <c r="J95"/>
  <c r="J96"/>
  <c r="J97"/>
  <c r="J98"/>
  <c r="J99"/>
  <c r="J100"/>
  <c r="J101"/>
  <c r="J102"/>
  <c r="J103"/>
  <c r="J104"/>
  <c r="J105"/>
  <c r="J106"/>
  <c r="J7"/>
  <c r="G8"/>
  <c r="G9"/>
  <c r="G10"/>
  <c r="G11"/>
  <c r="G12"/>
  <c r="G13"/>
  <c r="G15"/>
  <c r="G16"/>
  <c r="G17"/>
  <c r="G18"/>
  <c r="G19"/>
  <c r="G20"/>
  <c r="G21"/>
  <c r="G22"/>
  <c r="G23"/>
  <c r="G24"/>
  <c r="G25"/>
  <c r="G26"/>
  <c r="G27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80"/>
  <c r="G81"/>
  <c r="G82"/>
  <c r="G83"/>
  <c r="G84"/>
  <c r="G86"/>
  <c r="G87"/>
  <c r="G88"/>
  <c r="G89"/>
  <c r="G91"/>
  <c r="G92"/>
  <c r="G93"/>
  <c r="G94"/>
  <c r="G95"/>
  <c r="G96"/>
  <c r="G97"/>
  <c r="G98"/>
  <c r="G99"/>
  <c r="G100"/>
  <c r="G101"/>
  <c r="G102"/>
  <c r="G103"/>
  <c r="G104"/>
  <c r="G105"/>
  <c r="G106"/>
  <c r="G7"/>
  <c r="D11"/>
  <c r="D16"/>
  <c r="D20"/>
  <c r="D24"/>
  <c r="D29"/>
  <c r="D33"/>
  <c r="D37"/>
  <c r="D41"/>
  <c r="D45"/>
  <c r="D49"/>
  <c r="D54"/>
  <c r="D58"/>
  <c r="D62"/>
  <c r="D66"/>
  <c r="D70"/>
  <c r="D74"/>
  <c r="D78"/>
  <c r="C8"/>
  <c r="D8" s="1"/>
  <c r="C9"/>
  <c r="D9" s="1"/>
  <c r="C10"/>
  <c r="D10" s="1"/>
  <c r="C11"/>
  <c r="C12"/>
  <c r="D12" s="1"/>
  <c r="C13"/>
  <c r="D13" s="1"/>
  <c r="C15"/>
  <c r="D15" s="1"/>
  <c r="C16"/>
  <c r="C17"/>
  <c r="D17" s="1"/>
  <c r="C18"/>
  <c r="D18" s="1"/>
  <c r="C19"/>
  <c r="D19" s="1"/>
  <c r="C20"/>
  <c r="C21"/>
  <c r="D21" s="1"/>
  <c r="C22"/>
  <c r="D22" s="1"/>
  <c r="C23"/>
  <c r="D23" s="1"/>
  <c r="C24"/>
  <c r="C25"/>
  <c r="D25" s="1"/>
  <c r="C26"/>
  <c r="D26" s="1"/>
  <c r="C27"/>
  <c r="D27" s="1"/>
  <c r="C29"/>
  <c r="C30"/>
  <c r="D30" s="1"/>
  <c r="C31"/>
  <c r="D31" s="1"/>
  <c r="C32"/>
  <c r="D32" s="1"/>
  <c r="C33"/>
  <c r="C34"/>
  <c r="D34" s="1"/>
  <c r="C35"/>
  <c r="D35" s="1"/>
  <c r="C36"/>
  <c r="D36" s="1"/>
  <c r="C37"/>
  <c r="C38"/>
  <c r="D38" s="1"/>
  <c r="C39"/>
  <c r="D39" s="1"/>
  <c r="C40"/>
  <c r="D40" s="1"/>
  <c r="C41"/>
  <c r="C42"/>
  <c r="D42" s="1"/>
  <c r="C43"/>
  <c r="D43" s="1"/>
  <c r="C44"/>
  <c r="D44" s="1"/>
  <c r="C45"/>
  <c r="C46"/>
  <c r="D46" s="1"/>
  <c r="C47"/>
  <c r="D47" s="1"/>
  <c r="C48"/>
  <c r="D48" s="1"/>
  <c r="C49"/>
  <c r="C50"/>
  <c r="D50" s="1"/>
  <c r="C52"/>
  <c r="D52" s="1"/>
  <c r="C53"/>
  <c r="D53" s="1"/>
  <c r="C54"/>
  <c r="C55"/>
  <c r="D55" s="1"/>
  <c r="C56"/>
  <c r="D56" s="1"/>
  <c r="C57"/>
  <c r="D57" s="1"/>
  <c r="C58"/>
  <c r="C59"/>
  <c r="D59" s="1"/>
  <c r="C60"/>
  <c r="D60" s="1"/>
  <c r="C61"/>
  <c r="D61" s="1"/>
  <c r="C62"/>
  <c r="C63"/>
  <c r="D63" s="1"/>
  <c r="C64"/>
  <c r="D64" s="1"/>
  <c r="C65"/>
  <c r="D65" s="1"/>
  <c r="C66"/>
  <c r="C67"/>
  <c r="D67" s="1"/>
  <c r="C68"/>
  <c r="D68" s="1"/>
  <c r="C69"/>
  <c r="D69" s="1"/>
  <c r="C70"/>
  <c r="C71"/>
  <c r="D71" s="1"/>
  <c r="C72"/>
  <c r="D72" s="1"/>
  <c r="C73"/>
  <c r="D73" s="1"/>
  <c r="C74"/>
  <c r="C75"/>
  <c r="D75" s="1"/>
  <c r="C76"/>
  <c r="D76" s="1"/>
  <c r="C77"/>
  <c r="D77" s="1"/>
  <c r="C78"/>
  <c r="C80"/>
  <c r="D80" s="1"/>
  <c r="C81"/>
  <c r="D81" s="1"/>
  <c r="C82"/>
  <c r="D82" s="1"/>
  <c r="C83"/>
  <c r="D83" s="1"/>
  <c r="C84"/>
  <c r="D84" s="1"/>
  <c r="C86"/>
  <c r="D86" s="1"/>
  <c r="C87"/>
  <c r="D87" s="1"/>
  <c r="C88"/>
  <c r="D88" s="1"/>
  <c r="C89"/>
  <c r="D89" s="1"/>
  <c r="C91"/>
  <c r="D91" s="1"/>
  <c r="C92"/>
  <c r="D92" s="1"/>
  <c r="C93"/>
  <c r="D93" s="1"/>
  <c r="C94"/>
  <c r="D94" s="1"/>
  <c r="C95"/>
  <c r="D95" s="1"/>
  <c r="C96"/>
  <c r="D96" s="1"/>
  <c r="C97"/>
  <c r="D97" s="1"/>
  <c r="C98"/>
  <c r="D98" s="1"/>
  <c r="C99"/>
  <c r="D99" s="1"/>
  <c r="C100"/>
  <c r="D100" s="1"/>
  <c r="C101"/>
  <c r="D101" s="1"/>
  <c r="C102"/>
  <c r="D102" s="1"/>
  <c r="C103"/>
  <c r="D103" s="1"/>
  <c r="C104"/>
  <c r="D104" s="1"/>
  <c r="C105"/>
  <c r="D105" s="1"/>
  <c r="C106"/>
  <c r="D106" s="1"/>
  <c r="C7"/>
  <c r="D7" s="1"/>
</calcChain>
</file>

<file path=xl/sharedStrings.xml><?xml version="1.0" encoding="utf-8"?>
<sst xmlns="http://schemas.openxmlformats.org/spreadsheetml/2006/main" count="464" uniqueCount="255">
  <si>
    <t>Etichette di riga</t>
  </si>
  <si>
    <t>Totale complessivo</t>
  </si>
  <si>
    <t>DIPARTIMENTO DI INGEGNERIA CIVILE, EDILE-ARCHITETTURA, AMBIENTALE</t>
  </si>
  <si>
    <t>I1C</t>
  </si>
  <si>
    <t>I2A</t>
  </si>
  <si>
    <t>I3R</t>
  </si>
  <si>
    <t>I4A</t>
  </si>
  <si>
    <t>I4C</t>
  </si>
  <si>
    <t>I4R</t>
  </si>
  <si>
    <t>DIPARTIMENTO DI INGEGNERIA E SCIENZE DELLINFORMAZIONE E MATEMATICA</t>
  </si>
  <si>
    <t>F1I</t>
  </si>
  <si>
    <t>F1M</t>
  </si>
  <si>
    <t>F3I</t>
  </si>
  <si>
    <t>F3M</t>
  </si>
  <si>
    <t>F4I</t>
  </si>
  <si>
    <t>F4M</t>
  </si>
  <si>
    <t>I1I</t>
  </si>
  <si>
    <t>I1T</t>
  </si>
  <si>
    <t>I2I</t>
  </si>
  <si>
    <t>I2T</t>
  </si>
  <si>
    <t>I4I</t>
  </si>
  <si>
    <t>I4T</t>
  </si>
  <si>
    <t>DIPARTIMENTO DI INGEGNERIA INDUSTRIALE E DELLINFORMAZIONE E DI ECONOMIA</t>
  </si>
  <si>
    <t>I1E</t>
  </si>
  <si>
    <t>I1G</t>
  </si>
  <si>
    <t>I1H</t>
  </si>
  <si>
    <t>I1L</t>
  </si>
  <si>
    <t>I2G</t>
  </si>
  <si>
    <t>I2H</t>
  </si>
  <si>
    <t>I2S</t>
  </si>
  <si>
    <t>I3D</t>
  </si>
  <si>
    <t>I4E</t>
  </si>
  <si>
    <t>I4G</t>
  </si>
  <si>
    <t>I4H</t>
  </si>
  <si>
    <t>I4L</t>
  </si>
  <si>
    <t>I4M</t>
  </si>
  <si>
    <t>M1G</t>
  </si>
  <si>
    <t>M1I</t>
  </si>
  <si>
    <t>M3I</t>
  </si>
  <si>
    <t>M4A</t>
  </si>
  <si>
    <t>DIPARTIMENTO DI MEDICINA CLINICA, SANITA PUBBLICA, SCIENZE DELLA VITA E DELLAMBIENTE</t>
  </si>
  <si>
    <t>B1B</t>
  </si>
  <si>
    <t>B1S</t>
  </si>
  <si>
    <t>B3B</t>
  </si>
  <si>
    <t>B4C</t>
  </si>
  <si>
    <t>D1F</t>
  </si>
  <si>
    <t>D1T</t>
  </si>
  <si>
    <t>D1U</t>
  </si>
  <si>
    <t>D2M</t>
  </si>
  <si>
    <t>D2N</t>
  </si>
  <si>
    <t>D4M</t>
  </si>
  <si>
    <t>D4N</t>
  </si>
  <si>
    <t>DDM</t>
  </si>
  <si>
    <t>F1S</t>
  </si>
  <si>
    <t>F2Q</t>
  </si>
  <si>
    <t>F3B</t>
  </si>
  <si>
    <t>F4A</t>
  </si>
  <si>
    <t>F4B</t>
  </si>
  <si>
    <t>P1P</t>
  </si>
  <si>
    <t>P2L</t>
  </si>
  <si>
    <t>P2P</t>
  </si>
  <si>
    <t>P3P</t>
  </si>
  <si>
    <t>P4P</t>
  </si>
  <si>
    <t>S1I</t>
  </si>
  <si>
    <t>S3I</t>
  </si>
  <si>
    <t>DIPARTIMENTO DI SCIENZE CLINICHE APPLICATE E BIOTECNOLOGICHE</t>
  </si>
  <si>
    <t>B2M</t>
  </si>
  <si>
    <t>B4M</t>
  </si>
  <si>
    <t>E1M</t>
  </si>
  <si>
    <t>E2P</t>
  </si>
  <si>
    <t>E3M</t>
  </si>
  <si>
    <t>DIPARTIMENTO DI SCIENZE FISICHE E CHIMICHE</t>
  </si>
  <si>
    <t>F4D</t>
  </si>
  <si>
    <t>F4F</t>
  </si>
  <si>
    <t>DIPARTIMENTO DI SCIENZE UMANE</t>
  </si>
  <si>
    <t>C1B</t>
  </si>
  <si>
    <t>C1D</t>
  </si>
  <si>
    <t>C1L</t>
  </si>
  <si>
    <t>C1M</t>
  </si>
  <si>
    <t>C2I</t>
  </si>
  <si>
    <t>C3D</t>
  </si>
  <si>
    <t>C3F</t>
  </si>
  <si>
    <t>C3L</t>
  </si>
  <si>
    <t>C4A</t>
  </si>
  <si>
    <t>C4D</t>
  </si>
  <si>
    <t>C4F</t>
  </si>
  <si>
    <t>C4L</t>
  </si>
  <si>
    <t>N. studenti iscritti</t>
  </si>
  <si>
    <t>III</t>
  </si>
  <si>
    <t>B1C</t>
  </si>
  <si>
    <t>B1E</t>
  </si>
  <si>
    <t>B2F</t>
  </si>
  <si>
    <t>B2G</t>
  </si>
  <si>
    <t>C1A</t>
  </si>
  <si>
    <t>C1C</t>
  </si>
  <si>
    <t>C1F</t>
  </si>
  <si>
    <t>C1I</t>
  </si>
  <si>
    <t>C1R</t>
  </si>
  <si>
    <t>C1S</t>
  </si>
  <si>
    <t>C1Z</t>
  </si>
  <si>
    <t>C2A</t>
  </si>
  <si>
    <t>C2B</t>
  </si>
  <si>
    <t>C2C</t>
  </si>
  <si>
    <t>C2F</t>
  </si>
  <si>
    <t>C2L</t>
  </si>
  <si>
    <t>C2S</t>
  </si>
  <si>
    <t>C2Z</t>
  </si>
  <si>
    <t>C4B</t>
  </si>
  <si>
    <t>CC1</t>
  </si>
  <si>
    <t>CC2</t>
  </si>
  <si>
    <t>CC7</t>
  </si>
  <si>
    <t>D1A</t>
  </si>
  <si>
    <t>D1C</t>
  </si>
  <si>
    <t>D1D</t>
  </si>
  <si>
    <t>D1E</t>
  </si>
  <si>
    <t>D1I</t>
  </si>
  <si>
    <t>D1L</t>
  </si>
  <si>
    <t>D1N</t>
  </si>
  <si>
    <t>D1O</t>
  </si>
  <si>
    <t>D1P</t>
  </si>
  <si>
    <t>D1R</t>
  </si>
  <si>
    <t>D1S</t>
  </si>
  <si>
    <t>D1X</t>
  </si>
  <si>
    <t>D2A</t>
  </si>
  <si>
    <t>D2D</t>
  </si>
  <si>
    <t>D2F</t>
  </si>
  <si>
    <t>D2R</t>
  </si>
  <si>
    <t>D2U</t>
  </si>
  <si>
    <t>D2X</t>
  </si>
  <si>
    <t>D3A</t>
  </si>
  <si>
    <t>D3B</t>
  </si>
  <si>
    <t>D3D</t>
  </si>
  <si>
    <t>D3F</t>
  </si>
  <si>
    <t>D3I</t>
  </si>
  <si>
    <t>D3L</t>
  </si>
  <si>
    <t>D3N</t>
  </si>
  <si>
    <t>D3O</t>
  </si>
  <si>
    <t>D3P</t>
  </si>
  <si>
    <t>D3R</t>
  </si>
  <si>
    <t>D3S</t>
  </si>
  <si>
    <t>D3T</t>
  </si>
  <si>
    <t>D3U</t>
  </si>
  <si>
    <t>D4A</t>
  </si>
  <si>
    <t>D4D</t>
  </si>
  <si>
    <t>D4F</t>
  </si>
  <si>
    <t>D4R</t>
  </si>
  <si>
    <t>D4U</t>
  </si>
  <si>
    <t>DD1</t>
  </si>
  <si>
    <t>DD2</t>
  </si>
  <si>
    <t>DD4</t>
  </si>
  <si>
    <t>E1E</t>
  </si>
  <si>
    <t>E1S</t>
  </si>
  <si>
    <t>E2A</t>
  </si>
  <si>
    <t>E4A</t>
  </si>
  <si>
    <t>E4P</t>
  </si>
  <si>
    <t>ESM</t>
  </si>
  <si>
    <t>F1B</t>
  </si>
  <si>
    <t>F1C</t>
  </si>
  <si>
    <t>F1D</t>
  </si>
  <si>
    <t>F1F</t>
  </si>
  <si>
    <t>F1N</t>
  </si>
  <si>
    <t>F1T</t>
  </si>
  <si>
    <t>F2B</t>
  </si>
  <si>
    <t>F2D</t>
  </si>
  <si>
    <t>F2F</t>
  </si>
  <si>
    <t>F2G</t>
  </si>
  <si>
    <t>F2I</t>
  </si>
  <si>
    <t>F2M</t>
  </si>
  <si>
    <t>F3D</t>
  </si>
  <si>
    <t>F3F</t>
  </si>
  <si>
    <t>F3S</t>
  </si>
  <si>
    <t>F4E</t>
  </si>
  <si>
    <t>F4G</t>
  </si>
  <si>
    <t>F4N</t>
  </si>
  <si>
    <t>F4R</t>
  </si>
  <si>
    <t>FF3</t>
  </si>
  <si>
    <t>FF4</t>
  </si>
  <si>
    <t>FF6</t>
  </si>
  <si>
    <t>FF8</t>
  </si>
  <si>
    <t>FFB</t>
  </si>
  <si>
    <t>FFC</t>
  </si>
  <si>
    <t>FFF</t>
  </si>
  <si>
    <t>FFI</t>
  </si>
  <si>
    <t>FFL</t>
  </si>
  <si>
    <t>FFM</t>
  </si>
  <si>
    <t>FFS</t>
  </si>
  <si>
    <t>I1D</t>
  </si>
  <si>
    <t>I1M</t>
  </si>
  <si>
    <t>I1R</t>
  </si>
  <si>
    <t>I2B</t>
  </si>
  <si>
    <t>I2C</t>
  </si>
  <si>
    <t>I2E</t>
  </si>
  <si>
    <t>I2F</t>
  </si>
  <si>
    <t>I2L</t>
  </si>
  <si>
    <t>I2M</t>
  </si>
  <si>
    <t>I2N</t>
  </si>
  <si>
    <t>I2P</t>
  </si>
  <si>
    <t>I2R</t>
  </si>
  <si>
    <t>I2W</t>
  </si>
  <si>
    <t>I3A</t>
  </si>
  <si>
    <t>I3C</t>
  </si>
  <si>
    <t>I3E</t>
  </si>
  <si>
    <t>I3G</t>
  </si>
  <si>
    <t>I3H</t>
  </si>
  <si>
    <t>I3I</t>
  </si>
  <si>
    <t>I3L</t>
  </si>
  <si>
    <t>I3M</t>
  </si>
  <si>
    <t>I3N</t>
  </si>
  <si>
    <t>I3T</t>
  </si>
  <si>
    <t>I4W</t>
  </si>
  <si>
    <t>IEA</t>
  </si>
  <si>
    <t>II1</t>
  </si>
  <si>
    <t>II2</t>
  </si>
  <si>
    <t>II3</t>
  </si>
  <si>
    <t>II4</t>
  </si>
  <si>
    <t>II6</t>
  </si>
  <si>
    <t>II7</t>
  </si>
  <si>
    <t>IIQ</t>
  </si>
  <si>
    <t>IIR</t>
  </si>
  <si>
    <t>IIS</t>
  </si>
  <si>
    <t>IIU</t>
  </si>
  <si>
    <t>IIW</t>
  </si>
  <si>
    <t>IIY</t>
  </si>
  <si>
    <t>M1E</t>
  </si>
  <si>
    <t>M1S</t>
  </si>
  <si>
    <t>M1T</t>
  </si>
  <si>
    <t>M1U</t>
  </si>
  <si>
    <t>M2G</t>
  </si>
  <si>
    <t>M2S</t>
  </si>
  <si>
    <t>M3G</t>
  </si>
  <si>
    <t>M4E</t>
  </si>
  <si>
    <t>M4G</t>
  </si>
  <si>
    <t>MM4</t>
  </si>
  <si>
    <t>MMA</t>
  </si>
  <si>
    <t>S1A</t>
  </si>
  <si>
    <t>S1C</t>
  </si>
  <si>
    <t>S1E</t>
  </si>
  <si>
    <t>S1F</t>
  </si>
  <si>
    <t>S1P</t>
  </si>
  <si>
    <t>S1S</t>
  </si>
  <si>
    <t>S2C</t>
  </si>
  <si>
    <t>S3C</t>
  </si>
  <si>
    <t>S4J</t>
  </si>
  <si>
    <t>S4P</t>
  </si>
  <si>
    <t>SH8</t>
  </si>
  <si>
    <t>SH9</t>
  </si>
  <si>
    <t>SJ6</t>
  </si>
  <si>
    <t>SJ8</t>
  </si>
  <si>
    <t>Dipartimento - corso</t>
  </si>
  <si>
    <t>Numero crediti acquisiti in mobilità internazionale</t>
  </si>
  <si>
    <t>N. CFU acquisiti</t>
  </si>
  <si>
    <t>Rapporto tra CFU e studenti iscritti</t>
  </si>
  <si>
    <t xml:space="preserve">Numero studenti in mobilità all'estero con permanenza di almeno di 3 mesi e rapporto con gli iscritti </t>
  </si>
  <si>
    <t>N. studenti in mobilità</t>
  </si>
  <si>
    <t>Rapporto</t>
  </si>
</sst>
</file>

<file path=xl/styles.xml><?xml version="1.0" encoding="utf-8"?>
<styleSheet xmlns="http://schemas.openxmlformats.org/spreadsheetml/2006/main">
  <fonts count="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10" fontId="0" fillId="0" borderId="0" xfId="1" applyNumberFormat="1" applyFont="1"/>
    <xf numFmtId="0" fontId="0" fillId="0" borderId="0" xfId="0" applyAlignment="1">
      <alignment vertical="center" wrapText="1"/>
    </xf>
    <xf numFmtId="1" fontId="0" fillId="0" borderId="0" xfId="0" applyNumberFormat="1"/>
    <xf numFmtId="0" fontId="0" fillId="0" borderId="4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10" fontId="0" fillId="0" borderId="5" xfId="1" applyNumberFormat="1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" fontId="0" fillId="0" borderId="4" xfId="1" applyNumberFormat="1" applyFont="1" applyBorder="1"/>
    <xf numFmtId="1" fontId="0" fillId="0" borderId="0" xfId="1" applyNumberFormat="1" applyFont="1" applyBorder="1"/>
    <xf numFmtId="1" fontId="0" fillId="0" borderId="5" xfId="1" applyNumberFormat="1" applyFont="1" applyBorder="1"/>
    <xf numFmtId="1" fontId="0" fillId="0" borderId="4" xfId="0" applyNumberFormat="1" applyBorder="1"/>
    <xf numFmtId="1" fontId="0" fillId="0" borderId="6" xfId="0" applyNumberFormat="1" applyBorder="1"/>
    <xf numFmtId="1" fontId="0" fillId="0" borderId="7" xfId="0" applyNumberFormat="1" applyBorder="1"/>
    <xf numFmtId="1" fontId="0" fillId="0" borderId="8" xfId="0" applyNumberFormat="1" applyBorder="1"/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5" xfId="0" applyBorder="1" applyAlignment="1">
      <alignment wrapText="1"/>
    </xf>
    <xf numFmtId="10" fontId="0" fillId="0" borderId="0" xfId="1" applyNumberFormat="1" applyFont="1" applyBorder="1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O107"/>
  <sheetViews>
    <sheetView tabSelected="1" workbookViewId="0">
      <selection activeCell="D15" sqref="D15"/>
    </sheetView>
  </sheetViews>
  <sheetFormatPr defaultRowHeight="15.75"/>
  <cols>
    <col min="1" max="1" width="27.875" customWidth="1"/>
    <col min="2" max="2" width="11.75" bestFit="1" customWidth="1"/>
    <col min="3" max="3" width="9.75" bestFit="1" customWidth="1"/>
    <col min="4" max="4" width="8.25" bestFit="1" customWidth="1"/>
    <col min="5" max="6" width="9.75" bestFit="1" customWidth="1"/>
    <col min="7" max="7" width="8.25" bestFit="1" customWidth="1"/>
    <col min="8" max="9" width="9.75" style="4" bestFit="1" customWidth="1"/>
    <col min="10" max="10" width="8.25" style="4" bestFit="1" customWidth="1"/>
  </cols>
  <sheetData>
    <row r="2" spans="1:15" ht="18.75">
      <c r="A2" s="27" t="s">
        <v>252</v>
      </c>
      <c r="B2" s="27"/>
      <c r="C2" s="27"/>
      <c r="D2" s="27"/>
      <c r="E2" s="27"/>
      <c r="F2" s="27"/>
      <c r="G2" s="27"/>
      <c r="H2" s="27"/>
      <c r="I2" s="27"/>
      <c r="J2" s="27"/>
    </row>
    <row r="4" spans="1:15">
      <c r="B4" s="28">
        <v>2010</v>
      </c>
      <c r="C4" s="29"/>
      <c r="D4" s="30"/>
      <c r="E4" s="29">
        <v>2011</v>
      </c>
      <c r="F4" s="29"/>
      <c r="G4" s="29"/>
      <c r="H4" s="31">
        <v>2012</v>
      </c>
      <c r="I4" s="32"/>
      <c r="J4" s="33"/>
    </row>
    <row r="5" spans="1:15" ht="34.5" customHeight="1">
      <c r="B5" s="23" t="s">
        <v>253</v>
      </c>
      <c r="C5" s="24" t="s">
        <v>87</v>
      </c>
      <c r="D5" s="25" t="s">
        <v>254</v>
      </c>
      <c r="E5" s="22" t="s">
        <v>253</v>
      </c>
      <c r="F5" s="22" t="s">
        <v>87</v>
      </c>
      <c r="G5" s="22" t="s">
        <v>254</v>
      </c>
      <c r="H5" s="23" t="s">
        <v>253</v>
      </c>
      <c r="I5" s="24" t="s">
        <v>87</v>
      </c>
      <c r="J5" s="25" t="s">
        <v>254</v>
      </c>
    </row>
    <row r="6" spans="1:15">
      <c r="A6" t="s">
        <v>2</v>
      </c>
      <c r="B6" s="8">
        <v>14</v>
      </c>
      <c r="C6" s="9"/>
      <c r="D6" s="10"/>
      <c r="E6" s="9">
        <v>16</v>
      </c>
      <c r="F6" s="9"/>
      <c r="G6" s="9"/>
      <c r="H6" s="15">
        <v>21</v>
      </c>
      <c r="I6" s="16"/>
      <c r="J6" s="17"/>
      <c r="L6" s="2"/>
      <c r="O6" s="2"/>
    </row>
    <row r="7" spans="1:15">
      <c r="A7" t="s">
        <v>3</v>
      </c>
      <c r="B7" s="8">
        <v>1</v>
      </c>
      <c r="C7" s="9">
        <f>VLOOKUP(A7,Iscritti!$A$4:$D$241,2,0)</f>
        <v>328</v>
      </c>
      <c r="D7" s="11">
        <f>B7/C7</f>
        <v>3.0487804878048782E-3</v>
      </c>
      <c r="E7" s="9"/>
      <c r="F7" s="9">
        <v>252</v>
      </c>
      <c r="G7" s="26">
        <f>E7/F7</f>
        <v>0</v>
      </c>
      <c r="H7" s="15">
        <v>1</v>
      </c>
      <c r="I7" s="9">
        <v>182</v>
      </c>
      <c r="J7" s="11">
        <f>H7/I7</f>
        <v>5.4945054945054949E-3</v>
      </c>
      <c r="L7" s="2"/>
      <c r="O7" s="2"/>
    </row>
    <row r="8" spans="1:15">
      <c r="A8" t="s">
        <v>4</v>
      </c>
      <c r="B8" s="8">
        <v>12</v>
      </c>
      <c r="C8" s="9">
        <f>VLOOKUP(A8,Iscritti!$A$4:$D$241,2,0)</f>
        <v>715</v>
      </c>
      <c r="D8" s="11">
        <f t="shared" ref="D8:D70" si="0">B8/C8</f>
        <v>1.6783216783216783E-2</v>
      </c>
      <c r="E8" s="9">
        <v>14</v>
      </c>
      <c r="F8" s="9">
        <v>640</v>
      </c>
      <c r="G8" s="26">
        <f t="shared" ref="G8:G70" si="1">E8/F8</f>
        <v>2.1874999999999999E-2</v>
      </c>
      <c r="H8" s="15">
        <v>14</v>
      </c>
      <c r="I8" s="9">
        <v>544</v>
      </c>
      <c r="J8" s="11">
        <f t="shared" ref="J8:J70" si="2">H8/I8</f>
        <v>2.5735294117647058E-2</v>
      </c>
      <c r="L8" s="2"/>
      <c r="O8" s="2"/>
    </row>
    <row r="9" spans="1:15">
      <c r="A9" t="s">
        <v>5</v>
      </c>
      <c r="B9" s="8"/>
      <c r="C9" s="9">
        <f>VLOOKUP(A9,Iscritti!$A$4:$D$241,2,0)</f>
        <v>17</v>
      </c>
      <c r="D9" s="11">
        <f t="shared" si="0"/>
        <v>0</v>
      </c>
      <c r="E9" s="9"/>
      <c r="F9" s="9">
        <v>19</v>
      </c>
      <c r="G9" s="26">
        <f t="shared" si="1"/>
        <v>0</v>
      </c>
      <c r="H9" s="15">
        <v>1</v>
      </c>
      <c r="I9" s="9">
        <v>17</v>
      </c>
      <c r="J9" s="11">
        <f t="shared" si="2"/>
        <v>5.8823529411764705E-2</v>
      </c>
      <c r="L9" s="2"/>
      <c r="O9" s="2"/>
    </row>
    <row r="10" spans="1:15">
      <c r="A10" t="s">
        <v>6</v>
      </c>
      <c r="B10" s="8"/>
      <c r="C10" s="9">
        <f>VLOOKUP(A10,Iscritti!$A$4:$D$241,2,0)</f>
        <v>177</v>
      </c>
      <c r="D10" s="11">
        <f t="shared" si="0"/>
        <v>0</v>
      </c>
      <c r="E10" s="9">
        <v>1</v>
      </c>
      <c r="F10" s="9">
        <v>251</v>
      </c>
      <c r="G10" s="26">
        <f t="shared" si="1"/>
        <v>3.9840637450199202E-3</v>
      </c>
      <c r="H10" s="15">
        <v>2</v>
      </c>
      <c r="I10" s="9">
        <v>266</v>
      </c>
      <c r="J10" s="11">
        <f t="shared" si="2"/>
        <v>7.5187969924812026E-3</v>
      </c>
      <c r="L10" s="2"/>
      <c r="O10" s="2"/>
    </row>
    <row r="11" spans="1:15">
      <c r="A11" t="s">
        <v>7</v>
      </c>
      <c r="B11" s="8"/>
      <c r="C11" s="9">
        <f>VLOOKUP(A11,Iscritti!$A$4:$D$241,2,0)</f>
        <v>80</v>
      </c>
      <c r="D11" s="11">
        <f t="shared" si="0"/>
        <v>0</v>
      </c>
      <c r="E11" s="9"/>
      <c r="F11" s="9">
        <v>117</v>
      </c>
      <c r="G11" s="26">
        <f t="shared" si="1"/>
        <v>0</v>
      </c>
      <c r="H11" s="15">
        <v>3</v>
      </c>
      <c r="I11" s="9">
        <v>118</v>
      </c>
      <c r="J11" s="11">
        <f t="shared" si="2"/>
        <v>2.5423728813559324E-2</v>
      </c>
      <c r="L11" s="2"/>
      <c r="O11" s="2"/>
    </row>
    <row r="12" spans="1:15">
      <c r="A12" t="s">
        <v>8</v>
      </c>
      <c r="B12" s="8"/>
      <c r="C12" s="9">
        <f>VLOOKUP(A12,Iscritti!$A$4:$D$241,2,0)</f>
        <v>30</v>
      </c>
      <c r="D12" s="11">
        <f t="shared" si="0"/>
        <v>0</v>
      </c>
      <c r="E12" s="9">
        <v>1</v>
      </c>
      <c r="F12" s="9">
        <v>44</v>
      </c>
      <c r="G12" s="26">
        <f t="shared" si="1"/>
        <v>2.2727272727272728E-2</v>
      </c>
      <c r="H12" s="18"/>
      <c r="I12" s="9">
        <v>50</v>
      </c>
      <c r="J12" s="11">
        <f t="shared" si="2"/>
        <v>0</v>
      </c>
      <c r="L12" s="2"/>
      <c r="O12" s="2"/>
    </row>
    <row r="13" spans="1:15">
      <c r="A13" t="s">
        <v>197</v>
      </c>
      <c r="B13" s="8">
        <v>1</v>
      </c>
      <c r="C13" s="9">
        <f>VLOOKUP(A13,Iscritti!$A$4:$D$241,2,0)</f>
        <v>27</v>
      </c>
      <c r="D13" s="11">
        <f t="shared" si="0"/>
        <v>3.7037037037037035E-2</v>
      </c>
      <c r="E13" s="9"/>
      <c r="F13" s="9">
        <v>10</v>
      </c>
      <c r="G13" s="26">
        <f t="shared" si="1"/>
        <v>0</v>
      </c>
      <c r="H13" s="15"/>
      <c r="I13" s="9">
        <v>6</v>
      </c>
      <c r="J13" s="11">
        <f t="shared" si="2"/>
        <v>0</v>
      </c>
      <c r="L13" s="2"/>
      <c r="O13" s="2"/>
    </row>
    <row r="14" spans="1:15">
      <c r="A14" t="s">
        <v>9</v>
      </c>
      <c r="B14" s="8">
        <v>14</v>
      </c>
      <c r="C14" s="9"/>
      <c r="D14" s="11"/>
      <c r="E14" s="9">
        <v>22</v>
      </c>
      <c r="F14" s="9"/>
      <c r="G14" s="26"/>
      <c r="H14" s="15">
        <v>14</v>
      </c>
      <c r="I14" s="9"/>
      <c r="J14" s="11"/>
      <c r="L14" s="2"/>
      <c r="O14" s="2"/>
    </row>
    <row r="15" spans="1:15">
      <c r="A15" t="s">
        <v>10</v>
      </c>
      <c r="B15" s="8">
        <v>2</v>
      </c>
      <c r="C15" s="9">
        <f>VLOOKUP(A15,Iscritti!$A$4:$D$241,2,0)</f>
        <v>286</v>
      </c>
      <c r="D15" s="11">
        <f t="shared" si="0"/>
        <v>6.993006993006993E-3</v>
      </c>
      <c r="E15" s="9">
        <v>2</v>
      </c>
      <c r="F15" s="9">
        <v>227</v>
      </c>
      <c r="G15" s="26">
        <f t="shared" si="1"/>
        <v>8.8105726872246704E-3</v>
      </c>
      <c r="H15" s="15">
        <v>2</v>
      </c>
      <c r="I15" s="9">
        <v>167</v>
      </c>
      <c r="J15" s="11">
        <f t="shared" si="2"/>
        <v>1.1976047904191617E-2</v>
      </c>
      <c r="L15" s="2"/>
      <c r="O15" s="2"/>
    </row>
    <row r="16" spans="1:15">
      <c r="A16" t="s">
        <v>11</v>
      </c>
      <c r="B16" s="8">
        <v>1</v>
      </c>
      <c r="C16" s="9">
        <f>VLOOKUP(A16,Iscritti!$A$4:$D$241,2,0)</f>
        <v>61</v>
      </c>
      <c r="D16" s="11">
        <f t="shared" si="0"/>
        <v>1.6393442622950821E-2</v>
      </c>
      <c r="E16" s="9"/>
      <c r="F16" s="9">
        <v>36</v>
      </c>
      <c r="G16" s="26">
        <f t="shared" si="1"/>
        <v>0</v>
      </c>
      <c r="H16" s="15"/>
      <c r="I16" s="9">
        <v>26</v>
      </c>
      <c r="J16" s="11">
        <f t="shared" si="2"/>
        <v>0</v>
      </c>
      <c r="L16" s="2"/>
      <c r="O16" s="2"/>
    </row>
    <row r="17" spans="1:15">
      <c r="A17" t="s">
        <v>12</v>
      </c>
      <c r="B17" s="8"/>
      <c r="C17" s="9">
        <f>VLOOKUP(A17,Iscritti!$A$4:$D$241,2,0)</f>
        <v>202</v>
      </c>
      <c r="D17" s="11">
        <f t="shared" si="0"/>
        <v>0</v>
      </c>
      <c r="E17" s="9">
        <v>3</v>
      </c>
      <c r="F17" s="9">
        <v>251</v>
      </c>
      <c r="G17" s="26">
        <f t="shared" si="1"/>
        <v>1.1952191235059761E-2</v>
      </c>
      <c r="H17" s="15"/>
      <c r="I17" s="9">
        <v>285</v>
      </c>
      <c r="J17" s="11">
        <f t="shared" si="2"/>
        <v>0</v>
      </c>
      <c r="L17" s="2"/>
      <c r="O17" s="2"/>
    </row>
    <row r="18" spans="1:15">
      <c r="A18" t="s">
        <v>13</v>
      </c>
      <c r="B18" s="8">
        <v>1</v>
      </c>
      <c r="C18" s="9">
        <f>VLOOKUP(A18,Iscritti!$A$4:$D$241,2,0)</f>
        <v>97</v>
      </c>
      <c r="D18" s="11">
        <f t="shared" si="0"/>
        <v>1.0309278350515464E-2</v>
      </c>
      <c r="E18" s="9"/>
      <c r="F18" s="9">
        <v>117</v>
      </c>
      <c r="G18" s="26">
        <f t="shared" si="1"/>
        <v>0</v>
      </c>
      <c r="H18" s="15"/>
      <c r="I18" s="9">
        <v>131</v>
      </c>
      <c r="J18" s="11">
        <f t="shared" si="2"/>
        <v>0</v>
      </c>
      <c r="L18" s="2"/>
      <c r="O18" s="2"/>
    </row>
    <row r="19" spans="1:15">
      <c r="A19" t="s">
        <v>14</v>
      </c>
      <c r="B19" s="8">
        <v>1</v>
      </c>
      <c r="C19" s="9">
        <f>VLOOKUP(A19,Iscritti!$A$4:$D$241,2,0)</f>
        <v>90</v>
      </c>
      <c r="D19" s="11">
        <f t="shared" si="0"/>
        <v>1.1111111111111112E-2</v>
      </c>
      <c r="E19" s="9">
        <v>5</v>
      </c>
      <c r="F19" s="9">
        <v>105</v>
      </c>
      <c r="G19" s="26">
        <f t="shared" si="1"/>
        <v>4.7619047619047616E-2</v>
      </c>
      <c r="H19" s="15">
        <v>2</v>
      </c>
      <c r="I19" s="9">
        <v>86</v>
      </c>
      <c r="J19" s="11">
        <f t="shared" si="2"/>
        <v>2.3255813953488372E-2</v>
      </c>
      <c r="L19" s="2"/>
      <c r="O19" s="2"/>
    </row>
    <row r="20" spans="1:15">
      <c r="A20" t="s">
        <v>15</v>
      </c>
      <c r="B20" s="8"/>
      <c r="C20" s="9">
        <f>VLOOKUP(A20,Iscritti!$A$4:$D$241,2,0)</f>
        <v>37</v>
      </c>
      <c r="D20" s="11">
        <f t="shared" si="0"/>
        <v>0</v>
      </c>
      <c r="E20" s="9">
        <v>1</v>
      </c>
      <c r="F20" s="9">
        <v>50</v>
      </c>
      <c r="G20" s="26">
        <f t="shared" si="1"/>
        <v>0.02</v>
      </c>
      <c r="H20" s="15">
        <v>3</v>
      </c>
      <c r="I20" s="9">
        <v>44</v>
      </c>
      <c r="J20" s="11">
        <f t="shared" si="2"/>
        <v>6.8181818181818177E-2</v>
      </c>
      <c r="L20" s="2"/>
      <c r="O20" s="2"/>
    </row>
    <row r="21" spans="1:15">
      <c r="A21" t="s">
        <v>16</v>
      </c>
      <c r="B21" s="8">
        <v>1</v>
      </c>
      <c r="C21" s="9">
        <f>VLOOKUP(A21,Iscritti!$A$4:$D$241,2,0)</f>
        <v>264</v>
      </c>
      <c r="D21" s="11">
        <f t="shared" si="0"/>
        <v>3.787878787878788E-3</v>
      </c>
      <c r="E21" s="9">
        <v>1</v>
      </c>
      <c r="F21" s="9">
        <v>189</v>
      </c>
      <c r="G21" s="26">
        <f t="shared" si="1"/>
        <v>5.2910052910052907E-3</v>
      </c>
      <c r="H21" s="15"/>
      <c r="I21" s="9">
        <v>135</v>
      </c>
      <c r="J21" s="11">
        <f t="shared" si="2"/>
        <v>0</v>
      </c>
      <c r="L21" s="2"/>
      <c r="O21" s="2"/>
    </row>
    <row r="22" spans="1:15">
      <c r="A22" t="s">
        <v>17</v>
      </c>
      <c r="B22" s="8"/>
      <c r="C22" s="9">
        <f>VLOOKUP(A22,Iscritti!$A$4:$D$241,2,0)</f>
        <v>81</v>
      </c>
      <c r="D22" s="11">
        <f t="shared" si="0"/>
        <v>0</v>
      </c>
      <c r="E22" s="9"/>
      <c r="F22" s="9">
        <v>63</v>
      </c>
      <c r="G22" s="26">
        <f t="shared" si="1"/>
        <v>0</v>
      </c>
      <c r="H22" s="15">
        <v>2</v>
      </c>
      <c r="I22" s="9">
        <v>43</v>
      </c>
      <c r="J22" s="11">
        <f t="shared" si="2"/>
        <v>4.6511627906976744E-2</v>
      </c>
      <c r="L22" s="2"/>
      <c r="O22" s="2"/>
    </row>
    <row r="23" spans="1:15">
      <c r="A23" t="s">
        <v>18</v>
      </c>
      <c r="B23" s="8">
        <v>2</v>
      </c>
      <c r="C23" s="9">
        <f>VLOOKUP(A23,Iscritti!$A$4:$D$241,2,0)</f>
        <v>57</v>
      </c>
      <c r="D23" s="11">
        <f t="shared" si="0"/>
        <v>3.5087719298245612E-2</v>
      </c>
      <c r="E23" s="9">
        <v>1</v>
      </c>
      <c r="F23" s="9">
        <v>28</v>
      </c>
      <c r="G23" s="26">
        <f t="shared" si="1"/>
        <v>3.5714285714285712E-2</v>
      </c>
      <c r="H23" s="15"/>
      <c r="I23" s="9">
        <v>15</v>
      </c>
      <c r="J23" s="11">
        <f t="shared" si="2"/>
        <v>0</v>
      </c>
      <c r="L23" s="2"/>
      <c r="O23" s="2"/>
    </row>
    <row r="24" spans="1:15">
      <c r="A24" t="s">
        <v>19</v>
      </c>
      <c r="B24" s="8">
        <v>3</v>
      </c>
      <c r="C24" s="9">
        <f>VLOOKUP(A24,Iscritti!$A$4:$D$241,2,0)</f>
        <v>27</v>
      </c>
      <c r="D24" s="11">
        <f t="shared" si="0"/>
        <v>0.1111111111111111</v>
      </c>
      <c r="E24" s="9">
        <v>1</v>
      </c>
      <c r="F24" s="9">
        <v>12</v>
      </c>
      <c r="G24" s="26">
        <f t="shared" si="1"/>
        <v>8.3333333333333329E-2</v>
      </c>
      <c r="H24" s="15"/>
      <c r="I24" s="9">
        <v>7</v>
      </c>
      <c r="J24" s="11">
        <f t="shared" si="2"/>
        <v>0</v>
      </c>
      <c r="L24" s="2"/>
      <c r="O24" s="2"/>
    </row>
    <row r="25" spans="1:15">
      <c r="A25" t="s">
        <v>20</v>
      </c>
      <c r="B25" s="8"/>
      <c r="C25" s="9">
        <f>VLOOKUP(A25,Iscritti!$A$4:$D$241,2,0)</f>
        <v>74</v>
      </c>
      <c r="D25" s="11">
        <f t="shared" si="0"/>
        <v>0</v>
      </c>
      <c r="E25" s="9">
        <v>5</v>
      </c>
      <c r="F25" s="9">
        <v>98</v>
      </c>
      <c r="G25" s="26">
        <f t="shared" si="1"/>
        <v>5.1020408163265307E-2</v>
      </c>
      <c r="H25" s="18">
        <v>4</v>
      </c>
      <c r="I25" s="9">
        <v>100</v>
      </c>
      <c r="J25" s="11">
        <f t="shared" si="2"/>
        <v>0.04</v>
      </c>
      <c r="L25" s="2"/>
      <c r="O25" s="2"/>
    </row>
    <row r="26" spans="1:15">
      <c r="A26" t="s">
        <v>21</v>
      </c>
      <c r="B26" s="8">
        <v>2</v>
      </c>
      <c r="C26" s="9">
        <f>VLOOKUP(A26,Iscritti!$A$4:$D$241,2,0)</f>
        <v>43</v>
      </c>
      <c r="D26" s="11">
        <f t="shared" si="0"/>
        <v>4.6511627906976744E-2</v>
      </c>
      <c r="E26" s="9">
        <v>3</v>
      </c>
      <c r="F26" s="9">
        <v>54</v>
      </c>
      <c r="G26" s="26">
        <f t="shared" si="1"/>
        <v>5.5555555555555552E-2</v>
      </c>
      <c r="H26" s="15">
        <v>1</v>
      </c>
      <c r="I26" s="9">
        <v>47</v>
      </c>
      <c r="J26" s="11">
        <f t="shared" si="2"/>
        <v>2.1276595744680851E-2</v>
      </c>
      <c r="L26" s="2"/>
      <c r="O26" s="2"/>
    </row>
    <row r="27" spans="1:15">
      <c r="A27" t="s">
        <v>209</v>
      </c>
      <c r="B27" s="8">
        <v>1</v>
      </c>
      <c r="C27" s="9">
        <f>VLOOKUP(A27,Iscritti!$A$4:$D$241,2,0)</f>
        <v>99</v>
      </c>
      <c r="D27" s="11">
        <f t="shared" si="0"/>
        <v>1.0101010101010102E-2</v>
      </c>
      <c r="E27" s="9"/>
      <c r="F27" s="9">
        <v>93</v>
      </c>
      <c r="G27" s="26">
        <f t="shared" si="1"/>
        <v>0</v>
      </c>
      <c r="H27" s="15"/>
      <c r="I27" s="9">
        <v>90</v>
      </c>
      <c r="J27" s="11">
        <f t="shared" si="2"/>
        <v>0</v>
      </c>
      <c r="L27" s="2"/>
      <c r="O27" s="2"/>
    </row>
    <row r="28" spans="1:15">
      <c r="A28" t="s">
        <v>22</v>
      </c>
      <c r="B28" s="8">
        <v>30</v>
      </c>
      <c r="C28" s="9"/>
      <c r="D28" s="11"/>
      <c r="E28" s="9">
        <v>30</v>
      </c>
      <c r="F28" s="9"/>
      <c r="G28" s="26"/>
      <c r="H28" s="15">
        <v>30</v>
      </c>
      <c r="I28" s="9"/>
      <c r="J28" s="11"/>
      <c r="L28" s="2"/>
      <c r="O28" s="2"/>
    </row>
    <row r="29" spans="1:15">
      <c r="A29" t="s">
        <v>23</v>
      </c>
      <c r="B29" s="8">
        <v>1</v>
      </c>
      <c r="C29" s="9">
        <f>VLOOKUP(A29,Iscritti!$A$4:$D$241,2,0)</f>
        <v>143</v>
      </c>
      <c r="D29" s="11">
        <f t="shared" si="0"/>
        <v>6.993006993006993E-3</v>
      </c>
      <c r="E29" s="9"/>
      <c r="F29" s="9">
        <v>106</v>
      </c>
      <c r="G29" s="26">
        <f t="shared" si="1"/>
        <v>0</v>
      </c>
      <c r="H29" s="15">
        <v>1</v>
      </c>
      <c r="I29" s="9">
        <v>70</v>
      </c>
      <c r="J29" s="11">
        <f t="shared" si="2"/>
        <v>1.4285714285714285E-2</v>
      </c>
      <c r="L29" s="2"/>
      <c r="O29" s="2"/>
    </row>
    <row r="30" spans="1:15">
      <c r="A30" t="s">
        <v>24</v>
      </c>
      <c r="B30" s="8">
        <v>2</v>
      </c>
      <c r="C30" s="9">
        <f>VLOOKUP(A30,Iscritti!$A$4:$D$241,2,0)</f>
        <v>261</v>
      </c>
      <c r="D30" s="11">
        <f t="shared" si="0"/>
        <v>7.6628352490421452E-3</v>
      </c>
      <c r="E30" s="9"/>
      <c r="F30" s="9">
        <v>191</v>
      </c>
      <c r="G30" s="26">
        <f t="shared" si="1"/>
        <v>0</v>
      </c>
      <c r="H30" s="15"/>
      <c r="I30" s="9">
        <v>132</v>
      </c>
      <c r="J30" s="11">
        <f t="shared" si="2"/>
        <v>0</v>
      </c>
      <c r="L30" s="2"/>
      <c r="O30" s="2"/>
    </row>
    <row r="31" spans="1:15">
      <c r="A31" t="s">
        <v>25</v>
      </c>
      <c r="B31" s="8">
        <v>1</v>
      </c>
      <c r="C31" s="9">
        <f>VLOOKUP(A31,Iscritti!$A$4:$D$241,2,0)</f>
        <v>190</v>
      </c>
      <c r="D31" s="11">
        <f t="shared" si="0"/>
        <v>5.263157894736842E-3</v>
      </c>
      <c r="E31" s="9">
        <v>5</v>
      </c>
      <c r="F31" s="9">
        <v>125</v>
      </c>
      <c r="G31" s="26">
        <f t="shared" si="1"/>
        <v>0.04</v>
      </c>
      <c r="H31" s="15"/>
      <c r="I31" s="9">
        <v>72</v>
      </c>
      <c r="J31" s="11">
        <f t="shared" si="2"/>
        <v>0</v>
      </c>
      <c r="L31" s="2"/>
      <c r="O31" s="2"/>
    </row>
    <row r="32" spans="1:15">
      <c r="A32" t="s">
        <v>26</v>
      </c>
      <c r="B32" s="8"/>
      <c r="C32" s="9">
        <f>VLOOKUP(A32,Iscritti!$A$4:$D$241,2,0)</f>
        <v>114</v>
      </c>
      <c r="D32" s="11">
        <f t="shared" si="0"/>
        <v>0</v>
      </c>
      <c r="E32" s="9">
        <v>1</v>
      </c>
      <c r="F32" s="9">
        <v>85</v>
      </c>
      <c r="G32" s="26">
        <f t="shared" si="1"/>
        <v>1.1764705882352941E-2</v>
      </c>
      <c r="H32" s="15"/>
      <c r="I32" s="9">
        <v>66</v>
      </c>
      <c r="J32" s="11">
        <f t="shared" si="2"/>
        <v>0</v>
      </c>
      <c r="L32" s="2"/>
      <c r="O32" s="2"/>
    </row>
    <row r="33" spans="1:15">
      <c r="A33" t="s">
        <v>27</v>
      </c>
      <c r="B33" s="8">
        <v>4</v>
      </c>
      <c r="C33" s="9">
        <f>VLOOKUP(A33,Iscritti!$A$4:$D$241,2,0)</f>
        <v>79</v>
      </c>
      <c r="D33" s="11">
        <f t="shared" si="0"/>
        <v>5.0632911392405063E-2</v>
      </c>
      <c r="E33" s="9"/>
      <c r="F33" s="9">
        <v>43</v>
      </c>
      <c r="G33" s="26">
        <f t="shared" si="1"/>
        <v>0</v>
      </c>
      <c r="H33" s="15"/>
      <c r="I33" s="9">
        <v>23</v>
      </c>
      <c r="J33" s="11">
        <f t="shared" si="2"/>
        <v>0</v>
      </c>
      <c r="L33" s="2"/>
      <c r="O33" s="2"/>
    </row>
    <row r="34" spans="1:15">
      <c r="A34" t="s">
        <v>28</v>
      </c>
      <c r="B34" s="8">
        <v>2</v>
      </c>
      <c r="C34" s="9">
        <f>VLOOKUP(A34,Iscritti!$A$4:$D$241,2,0)</f>
        <v>17</v>
      </c>
      <c r="D34" s="11">
        <f t="shared" si="0"/>
        <v>0.11764705882352941</v>
      </c>
      <c r="E34" s="9">
        <v>1</v>
      </c>
      <c r="F34" s="9">
        <v>6</v>
      </c>
      <c r="G34" s="26">
        <f t="shared" si="1"/>
        <v>0.16666666666666666</v>
      </c>
      <c r="H34" s="15"/>
      <c r="I34" s="9">
        <v>2</v>
      </c>
      <c r="J34" s="11">
        <f t="shared" si="2"/>
        <v>0</v>
      </c>
      <c r="L34" s="2"/>
      <c r="O34" s="2"/>
    </row>
    <row r="35" spans="1:15">
      <c r="A35" t="s">
        <v>29</v>
      </c>
      <c r="B35" s="8">
        <v>2</v>
      </c>
      <c r="C35" s="9">
        <f>VLOOKUP(A35,Iscritti!$A$4:$D$241,2,0)</f>
        <v>23</v>
      </c>
      <c r="D35" s="11">
        <f t="shared" si="0"/>
        <v>8.6956521739130432E-2</v>
      </c>
      <c r="E35" s="9">
        <v>1</v>
      </c>
      <c r="F35" s="9">
        <v>12</v>
      </c>
      <c r="G35" s="26">
        <f t="shared" si="1"/>
        <v>8.3333333333333329E-2</v>
      </c>
      <c r="H35" s="15"/>
      <c r="I35" s="9">
        <v>5</v>
      </c>
      <c r="J35" s="11">
        <f t="shared" si="2"/>
        <v>0</v>
      </c>
      <c r="L35" s="2"/>
      <c r="O35" s="2"/>
    </row>
    <row r="36" spans="1:15">
      <c r="A36" t="s">
        <v>30</v>
      </c>
      <c r="B36" s="8">
        <v>1</v>
      </c>
      <c r="C36" s="9">
        <f>VLOOKUP(A36,Iscritti!$A$4:$D$241,2,0)</f>
        <v>209</v>
      </c>
      <c r="D36" s="11">
        <f t="shared" si="0"/>
        <v>4.7846889952153108E-3</v>
      </c>
      <c r="E36" s="9"/>
      <c r="F36" s="9">
        <v>399</v>
      </c>
      <c r="G36" s="26">
        <f t="shared" si="1"/>
        <v>0</v>
      </c>
      <c r="H36" s="15">
        <v>2</v>
      </c>
      <c r="I36" s="9">
        <v>574</v>
      </c>
      <c r="J36" s="11">
        <f t="shared" si="2"/>
        <v>3.4843205574912892E-3</v>
      </c>
      <c r="L36" s="2"/>
      <c r="O36" s="2"/>
    </row>
    <row r="37" spans="1:15">
      <c r="A37" t="s">
        <v>31</v>
      </c>
      <c r="B37" s="8">
        <v>4</v>
      </c>
      <c r="C37" s="9">
        <f>VLOOKUP(A37,Iscritti!$A$4:$D$241,2,0)</f>
        <v>45</v>
      </c>
      <c r="D37" s="11">
        <f t="shared" si="0"/>
        <v>8.8888888888888892E-2</v>
      </c>
      <c r="E37" s="9"/>
      <c r="F37" s="9">
        <v>52</v>
      </c>
      <c r="G37" s="26">
        <f t="shared" si="1"/>
        <v>0</v>
      </c>
      <c r="H37" s="15"/>
      <c r="I37" s="9">
        <v>61</v>
      </c>
      <c r="J37" s="11">
        <f t="shared" si="2"/>
        <v>0</v>
      </c>
      <c r="L37" s="2"/>
      <c r="O37" s="2"/>
    </row>
    <row r="38" spans="1:15">
      <c r="A38" t="s">
        <v>32</v>
      </c>
      <c r="B38" s="8">
        <v>1</v>
      </c>
      <c r="C38" s="9">
        <f>VLOOKUP(A38,Iscritti!$A$4:$D$241,2,0)</f>
        <v>84</v>
      </c>
      <c r="D38" s="11">
        <f t="shared" si="0"/>
        <v>1.1904761904761904E-2</v>
      </c>
      <c r="E38" s="9">
        <v>4</v>
      </c>
      <c r="F38" s="9">
        <v>117</v>
      </c>
      <c r="G38" s="26">
        <f t="shared" si="1"/>
        <v>3.4188034188034191E-2</v>
      </c>
      <c r="H38" s="15">
        <v>1</v>
      </c>
      <c r="I38" s="9">
        <v>122</v>
      </c>
      <c r="J38" s="11">
        <f t="shared" si="2"/>
        <v>8.1967213114754103E-3</v>
      </c>
      <c r="L38" s="2"/>
      <c r="O38" s="2"/>
    </row>
    <row r="39" spans="1:15">
      <c r="A39" t="s">
        <v>33</v>
      </c>
      <c r="B39" s="8">
        <v>1</v>
      </c>
      <c r="C39" s="9">
        <f>VLOOKUP(A39,Iscritti!$A$4:$D$241,2,0)</f>
        <v>67</v>
      </c>
      <c r="D39" s="11">
        <f t="shared" si="0"/>
        <v>1.4925373134328358E-2</v>
      </c>
      <c r="E39" s="9">
        <v>10</v>
      </c>
      <c r="F39" s="9">
        <v>107</v>
      </c>
      <c r="G39" s="26">
        <f t="shared" si="1"/>
        <v>9.3457943925233641E-2</v>
      </c>
      <c r="H39" s="15">
        <v>9</v>
      </c>
      <c r="I39" s="9">
        <v>127</v>
      </c>
      <c r="J39" s="11">
        <f t="shared" si="2"/>
        <v>7.0866141732283464E-2</v>
      </c>
      <c r="L39" s="2"/>
      <c r="O39" s="2"/>
    </row>
    <row r="40" spans="1:15">
      <c r="A40" t="s">
        <v>34</v>
      </c>
      <c r="B40" s="8"/>
      <c r="C40" s="9">
        <f>VLOOKUP(A40,Iscritti!$A$4:$D$241,2,0)</f>
        <v>17</v>
      </c>
      <c r="D40" s="11">
        <f t="shared" si="0"/>
        <v>0</v>
      </c>
      <c r="E40" s="9"/>
      <c r="F40" s="9">
        <v>35</v>
      </c>
      <c r="G40" s="26">
        <f t="shared" si="1"/>
        <v>0</v>
      </c>
      <c r="H40" s="15">
        <v>2</v>
      </c>
      <c r="I40" s="9">
        <v>29</v>
      </c>
      <c r="J40" s="11">
        <f t="shared" si="2"/>
        <v>6.8965517241379309E-2</v>
      </c>
      <c r="L40" s="2"/>
      <c r="O40" s="2"/>
    </row>
    <row r="41" spans="1:15">
      <c r="A41" t="s">
        <v>35</v>
      </c>
      <c r="B41" s="8"/>
      <c r="C41" s="9">
        <f>VLOOKUP(A41,Iscritti!$A$4:$D$241,2,0)</f>
        <v>88</v>
      </c>
      <c r="D41" s="11">
        <f t="shared" si="0"/>
        <v>0</v>
      </c>
      <c r="E41" s="9"/>
      <c r="F41" s="9">
        <v>113</v>
      </c>
      <c r="G41" s="26">
        <f t="shared" si="1"/>
        <v>0</v>
      </c>
      <c r="H41" s="15">
        <v>5</v>
      </c>
      <c r="I41" s="9">
        <v>123</v>
      </c>
      <c r="J41" s="11">
        <f t="shared" si="2"/>
        <v>4.065040650406504E-2</v>
      </c>
      <c r="L41" s="2"/>
      <c r="O41" s="2"/>
    </row>
    <row r="42" spans="1:15">
      <c r="A42" t="s">
        <v>36</v>
      </c>
      <c r="B42" s="8">
        <v>1</v>
      </c>
      <c r="C42" s="9">
        <f>VLOOKUP(A42,Iscritti!$A$4:$D$241,2,0)</f>
        <v>234</v>
      </c>
      <c r="D42" s="11">
        <f t="shared" si="0"/>
        <v>4.2735042735042739E-3</v>
      </c>
      <c r="E42" s="9"/>
      <c r="F42" s="9">
        <v>176</v>
      </c>
      <c r="G42" s="26">
        <f t="shared" si="1"/>
        <v>0</v>
      </c>
      <c r="H42" s="15"/>
      <c r="I42" s="9">
        <v>112</v>
      </c>
      <c r="J42" s="11">
        <f t="shared" si="2"/>
        <v>0</v>
      </c>
      <c r="L42" s="2"/>
      <c r="O42" s="2"/>
    </row>
    <row r="43" spans="1:15">
      <c r="A43" t="s">
        <v>37</v>
      </c>
      <c r="B43" s="8">
        <v>3</v>
      </c>
      <c r="C43" s="9">
        <f>VLOOKUP(A43,Iscritti!$A$4:$D$241,2,0)</f>
        <v>375</v>
      </c>
      <c r="D43" s="11">
        <f t="shared" si="0"/>
        <v>8.0000000000000002E-3</v>
      </c>
      <c r="E43" s="9"/>
      <c r="F43" s="9">
        <v>248</v>
      </c>
      <c r="G43" s="26">
        <f t="shared" si="1"/>
        <v>0</v>
      </c>
      <c r="H43" s="15"/>
      <c r="I43" s="9">
        <v>161</v>
      </c>
      <c r="J43" s="11">
        <f t="shared" si="2"/>
        <v>0</v>
      </c>
      <c r="L43" s="2"/>
      <c r="O43" s="2"/>
    </row>
    <row r="44" spans="1:15">
      <c r="A44" t="s">
        <v>38</v>
      </c>
      <c r="B44" s="8"/>
      <c r="C44" s="9">
        <f>VLOOKUP(A44,Iscritti!$A$4:$D$241,2,0)</f>
        <v>370</v>
      </c>
      <c r="D44" s="11">
        <f t="shared" si="0"/>
        <v>0</v>
      </c>
      <c r="E44" s="9">
        <v>4</v>
      </c>
      <c r="F44" s="9">
        <v>530</v>
      </c>
      <c r="G44" s="26">
        <f t="shared" si="1"/>
        <v>7.5471698113207548E-3</v>
      </c>
      <c r="H44" s="15">
        <v>5</v>
      </c>
      <c r="I44" s="9">
        <v>715</v>
      </c>
      <c r="J44" s="11">
        <f t="shared" si="2"/>
        <v>6.993006993006993E-3</v>
      </c>
      <c r="L44" s="2"/>
      <c r="O44" s="2"/>
    </row>
    <row r="45" spans="1:15">
      <c r="A45" t="s">
        <v>39</v>
      </c>
      <c r="B45" s="8">
        <v>4</v>
      </c>
      <c r="C45" s="9">
        <f>VLOOKUP(A45,Iscritti!$A$4:$D$241,2,0)</f>
        <v>88</v>
      </c>
      <c r="D45" s="11">
        <f t="shared" si="0"/>
        <v>4.5454545454545456E-2</v>
      </c>
      <c r="E45" s="9">
        <v>2</v>
      </c>
      <c r="F45" s="9">
        <v>205</v>
      </c>
      <c r="G45" s="26">
        <f t="shared" si="1"/>
        <v>9.7560975609756097E-3</v>
      </c>
      <c r="H45" s="15">
        <v>4</v>
      </c>
      <c r="I45" s="9">
        <v>388</v>
      </c>
      <c r="J45" s="11">
        <f t="shared" si="2"/>
        <v>1.0309278350515464E-2</v>
      </c>
      <c r="L45" s="2"/>
      <c r="O45" s="2"/>
    </row>
    <row r="46" spans="1:15">
      <c r="A46" t="s">
        <v>226</v>
      </c>
      <c r="B46" s="8">
        <v>1</v>
      </c>
      <c r="C46" s="9">
        <f>VLOOKUP(A46,Iscritti!$A$4:$D$241,2,0)</f>
        <v>10</v>
      </c>
      <c r="D46" s="11">
        <f t="shared" si="0"/>
        <v>0.1</v>
      </c>
      <c r="E46" s="9"/>
      <c r="F46" s="9">
        <v>8</v>
      </c>
      <c r="G46" s="26">
        <f t="shared" si="1"/>
        <v>0</v>
      </c>
      <c r="H46" s="15"/>
      <c r="I46" s="9">
        <v>3</v>
      </c>
      <c r="J46" s="11">
        <f t="shared" si="2"/>
        <v>0</v>
      </c>
      <c r="L46" s="2"/>
      <c r="O46" s="2"/>
    </row>
    <row r="47" spans="1:15">
      <c r="A47" t="s">
        <v>227</v>
      </c>
      <c r="B47" s="8">
        <v>1</v>
      </c>
      <c r="C47" s="9">
        <f>VLOOKUP(A47,Iscritti!$A$4:$D$241,2,0)</f>
        <v>14</v>
      </c>
      <c r="D47" s="11">
        <f t="shared" si="0"/>
        <v>7.1428571428571425E-2</v>
      </c>
      <c r="E47" s="9"/>
      <c r="F47" s="9">
        <v>11</v>
      </c>
      <c r="G47" s="26">
        <f t="shared" si="1"/>
        <v>0</v>
      </c>
      <c r="H47" s="15"/>
      <c r="I47" s="9">
        <v>9</v>
      </c>
      <c r="J47" s="11">
        <f t="shared" si="2"/>
        <v>0</v>
      </c>
      <c r="L47" s="2"/>
      <c r="O47" s="2"/>
    </row>
    <row r="48" spans="1:15">
      <c r="A48" t="s">
        <v>228</v>
      </c>
      <c r="B48" s="8">
        <v>1</v>
      </c>
      <c r="C48" s="9">
        <f>VLOOKUP(A48,Iscritti!$A$4:$D$241,2,0)</f>
        <v>70</v>
      </c>
      <c r="D48" s="11">
        <f t="shared" si="0"/>
        <v>1.4285714285714285E-2</v>
      </c>
      <c r="E48" s="9"/>
      <c r="F48" s="9">
        <v>30</v>
      </c>
      <c r="G48" s="26">
        <f t="shared" si="1"/>
        <v>0</v>
      </c>
      <c r="H48" s="15"/>
      <c r="I48" s="9">
        <v>21</v>
      </c>
      <c r="J48" s="11">
        <f t="shared" si="2"/>
        <v>0</v>
      </c>
      <c r="L48" s="2"/>
      <c r="O48" s="2"/>
    </row>
    <row r="49" spans="1:15">
      <c r="A49" t="s">
        <v>230</v>
      </c>
      <c r="B49" s="8"/>
      <c r="C49" s="9">
        <f>VLOOKUP(A49,Iscritti!$A$4:$D$241,2,0)</f>
        <v>192</v>
      </c>
      <c r="D49" s="11">
        <f t="shared" si="0"/>
        <v>0</v>
      </c>
      <c r="E49" s="9">
        <v>1</v>
      </c>
      <c r="F49" s="9">
        <v>121</v>
      </c>
      <c r="G49" s="26">
        <f t="shared" si="1"/>
        <v>8.2644628099173556E-3</v>
      </c>
      <c r="H49" s="15">
        <v>1</v>
      </c>
      <c r="I49" s="9">
        <v>81</v>
      </c>
      <c r="J49" s="11">
        <f t="shared" si="2"/>
        <v>1.2345679012345678E-2</v>
      </c>
      <c r="L49" s="2"/>
      <c r="O49" s="2"/>
    </row>
    <row r="50" spans="1:15">
      <c r="A50" t="s">
        <v>219</v>
      </c>
      <c r="B50" s="8"/>
      <c r="C50" s="9">
        <f>VLOOKUP(A50,Iscritti!$A$4:$D$241,2,0)</f>
        <v>34</v>
      </c>
      <c r="D50" s="11">
        <f t="shared" si="0"/>
        <v>0</v>
      </c>
      <c r="E50" s="9">
        <v>1</v>
      </c>
      <c r="F50" s="9">
        <v>28</v>
      </c>
      <c r="G50" s="26">
        <f t="shared" si="1"/>
        <v>3.5714285714285712E-2</v>
      </c>
      <c r="H50" s="15"/>
      <c r="I50" s="9">
        <v>24</v>
      </c>
      <c r="J50" s="11">
        <f t="shared" si="2"/>
        <v>0</v>
      </c>
      <c r="L50" s="2"/>
      <c r="O50" s="2"/>
    </row>
    <row r="51" spans="1:15">
      <c r="A51" t="s">
        <v>40</v>
      </c>
      <c r="B51" s="8">
        <v>34</v>
      </c>
      <c r="C51" s="9"/>
      <c r="D51" s="11"/>
      <c r="E51" s="9">
        <v>48</v>
      </c>
      <c r="F51" s="9"/>
      <c r="G51" s="26"/>
      <c r="H51" s="15">
        <v>77</v>
      </c>
      <c r="I51" s="9"/>
      <c r="J51" s="11"/>
      <c r="L51" s="2"/>
      <c r="O51" s="2"/>
    </row>
    <row r="52" spans="1:15">
      <c r="A52" t="s">
        <v>41</v>
      </c>
      <c r="B52" s="8">
        <v>3</v>
      </c>
      <c r="C52" s="9">
        <f>VLOOKUP(A52,Iscritti!$A$4:$D$241,2,0)</f>
        <v>525</v>
      </c>
      <c r="D52" s="11">
        <f t="shared" si="0"/>
        <v>5.7142857142857143E-3</v>
      </c>
      <c r="E52" s="9">
        <v>2</v>
      </c>
      <c r="F52" s="9">
        <v>380</v>
      </c>
      <c r="G52" s="26">
        <f t="shared" si="1"/>
        <v>5.263157894736842E-3</v>
      </c>
      <c r="H52" s="15">
        <v>3</v>
      </c>
      <c r="I52" s="9">
        <v>264</v>
      </c>
      <c r="J52" s="11">
        <f t="shared" si="2"/>
        <v>1.1363636363636364E-2</v>
      </c>
      <c r="L52" s="2"/>
      <c r="O52" s="2"/>
    </row>
    <row r="53" spans="1:15">
      <c r="A53" t="s">
        <v>42</v>
      </c>
      <c r="B53" s="8">
        <v>1</v>
      </c>
      <c r="C53" s="9">
        <f>VLOOKUP(A53,Iscritti!$A$4:$D$241,2,0)</f>
        <v>78</v>
      </c>
      <c r="D53" s="11">
        <f t="shared" si="0"/>
        <v>1.282051282051282E-2</v>
      </c>
      <c r="E53" s="9"/>
      <c r="F53" s="9">
        <v>63</v>
      </c>
      <c r="G53" s="26">
        <f t="shared" si="1"/>
        <v>0</v>
      </c>
      <c r="H53" s="15">
        <v>2</v>
      </c>
      <c r="I53" s="9">
        <v>46</v>
      </c>
      <c r="J53" s="11">
        <f t="shared" si="2"/>
        <v>4.3478260869565216E-2</v>
      </c>
      <c r="L53" s="2"/>
      <c r="O53" s="2"/>
    </row>
    <row r="54" spans="1:15">
      <c r="A54" t="s">
        <v>43</v>
      </c>
      <c r="B54" s="8"/>
      <c r="C54" s="9">
        <f>VLOOKUP(A54,Iscritti!$A$4:$D$241,2,0)</f>
        <v>266</v>
      </c>
      <c r="D54" s="11">
        <f t="shared" si="0"/>
        <v>0</v>
      </c>
      <c r="E54" s="9">
        <v>1</v>
      </c>
      <c r="F54" s="9">
        <v>561</v>
      </c>
      <c r="G54" s="26">
        <f t="shared" si="1"/>
        <v>1.7825311942959001E-3</v>
      </c>
      <c r="H54" s="15">
        <v>1</v>
      </c>
      <c r="I54" s="9">
        <v>685</v>
      </c>
      <c r="J54" s="11">
        <f t="shared" si="2"/>
        <v>1.4598540145985401E-3</v>
      </c>
      <c r="L54" s="2"/>
      <c r="O54" s="2"/>
    </row>
    <row r="55" spans="1:15">
      <c r="A55" t="s">
        <v>44</v>
      </c>
      <c r="B55" s="8">
        <v>1</v>
      </c>
      <c r="C55" s="9">
        <f>VLOOKUP(A55,Iscritti!$A$4:$D$241,2,0)</f>
        <v>36</v>
      </c>
      <c r="D55" s="11">
        <f t="shared" si="0"/>
        <v>2.7777777777777776E-2</v>
      </c>
      <c r="E55" s="9">
        <v>2</v>
      </c>
      <c r="F55" s="9">
        <v>45</v>
      </c>
      <c r="G55" s="26">
        <f t="shared" si="1"/>
        <v>4.4444444444444446E-2</v>
      </c>
      <c r="H55" s="15"/>
      <c r="I55" s="9">
        <v>50</v>
      </c>
      <c r="J55" s="11">
        <f t="shared" si="2"/>
        <v>0</v>
      </c>
      <c r="L55" s="2"/>
      <c r="O55" s="2"/>
    </row>
    <row r="56" spans="1:15">
      <c r="A56" t="s">
        <v>45</v>
      </c>
      <c r="B56" s="8">
        <v>3</v>
      </c>
      <c r="C56" s="9">
        <f>VLOOKUP(A56,Iscritti!$A$4:$D$241,2,0)</f>
        <v>379</v>
      </c>
      <c r="D56" s="11">
        <f t="shared" si="0"/>
        <v>7.9155672823219003E-3</v>
      </c>
      <c r="E56" s="9">
        <v>8</v>
      </c>
      <c r="F56" s="9">
        <v>324</v>
      </c>
      <c r="G56" s="26">
        <f t="shared" si="1"/>
        <v>2.4691358024691357E-2</v>
      </c>
      <c r="H56" s="15">
        <v>6</v>
      </c>
      <c r="I56" s="9">
        <v>195</v>
      </c>
      <c r="J56" s="11">
        <f t="shared" si="2"/>
        <v>3.0769230769230771E-2</v>
      </c>
      <c r="L56" s="2"/>
      <c r="O56" s="2"/>
    </row>
    <row r="57" spans="1:15">
      <c r="A57" t="s">
        <v>46</v>
      </c>
      <c r="B57" s="8"/>
      <c r="C57" s="9">
        <f>VLOOKUP(A57,Iscritti!$A$4:$D$241,2,0)</f>
        <v>41</v>
      </c>
      <c r="D57" s="11">
        <f t="shared" si="0"/>
        <v>0</v>
      </c>
      <c r="E57" s="9"/>
      <c r="F57" s="9">
        <v>40</v>
      </c>
      <c r="G57" s="26">
        <f t="shared" si="1"/>
        <v>0</v>
      </c>
      <c r="H57" s="15">
        <v>1</v>
      </c>
      <c r="I57" s="9">
        <v>16</v>
      </c>
      <c r="J57" s="11">
        <f t="shared" si="2"/>
        <v>6.25E-2</v>
      </c>
      <c r="L57" s="2"/>
      <c r="O57" s="2"/>
    </row>
    <row r="58" spans="1:15">
      <c r="A58" t="s">
        <v>47</v>
      </c>
      <c r="B58" s="8">
        <v>2</v>
      </c>
      <c r="C58" s="9">
        <f>VLOOKUP(A58,Iscritti!$A$4:$D$241,2,0)</f>
        <v>947</v>
      </c>
      <c r="D58" s="11">
        <f t="shared" si="0"/>
        <v>2.1119324181626186E-3</v>
      </c>
      <c r="E58" s="9">
        <v>2</v>
      </c>
      <c r="F58" s="9">
        <v>738</v>
      </c>
      <c r="G58" s="26">
        <f t="shared" si="1"/>
        <v>2.7100271002710027E-3</v>
      </c>
      <c r="H58" s="15">
        <v>2</v>
      </c>
      <c r="I58" s="9">
        <v>525</v>
      </c>
      <c r="J58" s="11">
        <f t="shared" si="2"/>
        <v>3.8095238095238095E-3</v>
      </c>
      <c r="L58" s="2"/>
      <c r="O58" s="2"/>
    </row>
    <row r="59" spans="1:15">
      <c r="A59" t="s">
        <v>48</v>
      </c>
      <c r="B59" s="8">
        <v>12</v>
      </c>
      <c r="C59" s="9">
        <f>VLOOKUP(A59,Iscritti!$A$4:$D$241,2,0)</f>
        <v>644</v>
      </c>
      <c r="D59" s="11">
        <f t="shared" si="0"/>
        <v>1.8633540372670808E-2</v>
      </c>
      <c r="E59" s="9">
        <v>20</v>
      </c>
      <c r="F59" s="9">
        <v>570</v>
      </c>
      <c r="G59" s="26">
        <f t="shared" si="1"/>
        <v>3.5087719298245612E-2</v>
      </c>
      <c r="H59" s="15">
        <v>23</v>
      </c>
      <c r="I59" s="9">
        <v>480</v>
      </c>
      <c r="J59" s="11">
        <f t="shared" si="2"/>
        <v>4.791666666666667E-2</v>
      </c>
      <c r="L59" s="2"/>
      <c r="O59" s="2"/>
    </row>
    <row r="60" spans="1:15">
      <c r="A60" t="s">
        <v>49</v>
      </c>
      <c r="B60" s="8"/>
      <c r="C60" s="9">
        <f>VLOOKUP(A60,Iscritti!$A$4:$D$241,2,0)</f>
        <v>160</v>
      </c>
      <c r="D60" s="11">
        <f t="shared" si="0"/>
        <v>0</v>
      </c>
      <c r="E60" s="9">
        <v>1</v>
      </c>
      <c r="F60" s="9">
        <v>143</v>
      </c>
      <c r="G60" s="26">
        <f t="shared" si="1"/>
        <v>6.993006993006993E-3</v>
      </c>
      <c r="H60" s="15">
        <v>4</v>
      </c>
      <c r="I60" s="9">
        <v>104</v>
      </c>
      <c r="J60" s="11">
        <f t="shared" si="2"/>
        <v>3.8461538461538464E-2</v>
      </c>
      <c r="L60" s="2"/>
      <c r="O60" s="2"/>
    </row>
    <row r="61" spans="1:15">
      <c r="A61" t="s">
        <v>50</v>
      </c>
      <c r="B61" s="8"/>
      <c r="C61" s="9">
        <f>VLOOKUP(A61,Iscritti!$A$4:$D$241,2,0)</f>
        <v>433</v>
      </c>
      <c r="D61" s="11">
        <f t="shared" si="0"/>
        <v>0</v>
      </c>
      <c r="E61" s="9"/>
      <c r="F61" s="9">
        <v>591</v>
      </c>
      <c r="G61" s="26">
        <f t="shared" si="1"/>
        <v>0</v>
      </c>
      <c r="H61" s="15">
        <v>3</v>
      </c>
      <c r="I61" s="9">
        <v>748</v>
      </c>
      <c r="J61" s="11">
        <f t="shared" si="2"/>
        <v>4.0106951871657758E-3</v>
      </c>
      <c r="L61" s="2"/>
      <c r="O61" s="2"/>
    </row>
    <row r="62" spans="1:15">
      <c r="A62" t="s">
        <v>51</v>
      </c>
      <c r="B62" s="8"/>
      <c r="C62" s="9">
        <f>VLOOKUP(A62,Iscritti!$A$4:$D$241,2,0)</f>
        <v>36</v>
      </c>
      <c r="D62" s="11">
        <f t="shared" si="0"/>
        <v>0</v>
      </c>
      <c r="E62" s="9"/>
      <c r="F62" s="9">
        <v>53</v>
      </c>
      <c r="G62" s="26">
        <f t="shared" si="1"/>
        <v>0</v>
      </c>
      <c r="H62" s="15">
        <v>1</v>
      </c>
      <c r="I62" s="9">
        <v>70</v>
      </c>
      <c r="J62" s="11">
        <f t="shared" si="2"/>
        <v>1.4285714285714285E-2</v>
      </c>
      <c r="L62" s="2"/>
      <c r="O62" s="2"/>
    </row>
    <row r="63" spans="1:15">
      <c r="A63" t="s">
        <v>52</v>
      </c>
      <c r="B63" s="8"/>
      <c r="C63" s="9">
        <f>VLOOKUP(A63,Iscritti!$A$4:$D$241,2,0)</f>
        <v>45</v>
      </c>
      <c r="D63" s="11">
        <f t="shared" si="0"/>
        <v>0</v>
      </c>
      <c r="E63" s="9">
        <v>1</v>
      </c>
      <c r="F63" s="9">
        <v>40</v>
      </c>
      <c r="G63" s="26">
        <f t="shared" si="1"/>
        <v>2.5000000000000001E-2</v>
      </c>
      <c r="H63" s="15"/>
      <c r="I63" s="9">
        <v>36</v>
      </c>
      <c r="J63" s="11">
        <f t="shared" si="2"/>
        <v>0</v>
      </c>
      <c r="L63" s="2"/>
      <c r="O63" s="2"/>
    </row>
    <row r="64" spans="1:15">
      <c r="A64" t="s">
        <v>53</v>
      </c>
      <c r="B64" s="8">
        <v>1</v>
      </c>
      <c r="C64" s="9">
        <f>VLOOKUP(A64,Iscritti!$A$4:$D$241,2,0)</f>
        <v>86</v>
      </c>
      <c r="D64" s="11">
        <f t="shared" si="0"/>
        <v>1.1627906976744186E-2</v>
      </c>
      <c r="E64" s="9"/>
      <c r="F64" s="9">
        <v>60</v>
      </c>
      <c r="G64" s="26">
        <f t="shared" si="1"/>
        <v>0</v>
      </c>
      <c r="H64" s="15"/>
      <c r="I64" s="9">
        <v>36</v>
      </c>
      <c r="J64" s="11">
        <f t="shared" si="2"/>
        <v>0</v>
      </c>
      <c r="L64" s="2"/>
      <c r="O64" s="2"/>
    </row>
    <row r="65" spans="1:15">
      <c r="A65" t="s">
        <v>54</v>
      </c>
      <c r="B65" s="8"/>
      <c r="C65" s="9">
        <f>VLOOKUP(A65,Iscritti!$A$4:$D$241,2,0)</f>
        <v>7</v>
      </c>
      <c r="D65" s="11">
        <f t="shared" si="0"/>
        <v>0</v>
      </c>
      <c r="E65" s="9">
        <v>1</v>
      </c>
      <c r="F65" s="9">
        <v>3</v>
      </c>
      <c r="G65" s="26">
        <f t="shared" si="1"/>
        <v>0.33333333333333331</v>
      </c>
      <c r="H65" s="15"/>
      <c r="I65" s="9">
        <v>3</v>
      </c>
      <c r="J65" s="11">
        <f t="shared" si="2"/>
        <v>0</v>
      </c>
      <c r="L65" s="2"/>
      <c r="O65" s="2"/>
    </row>
    <row r="66" spans="1:15">
      <c r="A66" t="s">
        <v>55</v>
      </c>
      <c r="B66" s="8">
        <v>3</v>
      </c>
      <c r="C66" s="9">
        <f>VLOOKUP(A66,Iscritti!$A$4:$D$241,2,0)</f>
        <v>580</v>
      </c>
      <c r="D66" s="11">
        <f t="shared" si="0"/>
        <v>5.1724137931034482E-3</v>
      </c>
      <c r="E66" s="9"/>
      <c r="F66" s="9">
        <v>801</v>
      </c>
      <c r="G66" s="26">
        <f t="shared" si="1"/>
        <v>0</v>
      </c>
      <c r="H66" s="15">
        <v>6</v>
      </c>
      <c r="I66" s="9">
        <v>1040</v>
      </c>
      <c r="J66" s="11">
        <f t="shared" si="2"/>
        <v>5.7692307692307696E-3</v>
      </c>
      <c r="L66" s="2"/>
      <c r="O66" s="2"/>
    </row>
    <row r="67" spans="1:15">
      <c r="A67" t="s">
        <v>56</v>
      </c>
      <c r="B67" s="8"/>
      <c r="C67" s="9">
        <f>VLOOKUP(A67,Iscritti!$A$4:$D$241,2,0)</f>
        <v>22</v>
      </c>
      <c r="D67" s="11">
        <f t="shared" si="0"/>
        <v>0</v>
      </c>
      <c r="E67" s="9">
        <v>1</v>
      </c>
      <c r="F67" s="9">
        <v>21</v>
      </c>
      <c r="G67" s="26">
        <f t="shared" si="1"/>
        <v>4.7619047619047616E-2</v>
      </c>
      <c r="H67" s="15">
        <v>1</v>
      </c>
      <c r="I67" s="9">
        <v>29</v>
      </c>
      <c r="J67" s="11">
        <f t="shared" si="2"/>
        <v>3.4482758620689655E-2</v>
      </c>
      <c r="L67" s="2"/>
      <c r="O67" s="2"/>
    </row>
    <row r="68" spans="1:15">
      <c r="A68" t="s">
        <v>57</v>
      </c>
      <c r="B68" s="8"/>
      <c r="C68" s="9">
        <f>VLOOKUP(A68,Iscritti!$A$4:$D$241,2,0)</f>
        <v>0</v>
      </c>
      <c r="D68" s="11" t="e">
        <f t="shared" si="0"/>
        <v>#DIV/0!</v>
      </c>
      <c r="E68" s="9"/>
      <c r="F68" s="9">
        <v>87</v>
      </c>
      <c r="G68" s="26">
        <f t="shared" si="1"/>
        <v>0</v>
      </c>
      <c r="H68" s="15">
        <v>1</v>
      </c>
      <c r="I68" s="9">
        <v>142</v>
      </c>
      <c r="J68" s="11">
        <f t="shared" si="2"/>
        <v>7.0422535211267607E-3</v>
      </c>
      <c r="L68" s="2"/>
      <c r="O68" s="2"/>
    </row>
    <row r="69" spans="1:15">
      <c r="A69" t="s">
        <v>58</v>
      </c>
      <c r="B69" s="8">
        <v>1</v>
      </c>
      <c r="C69" s="9">
        <f>VLOOKUP(A69,Iscritti!$A$4:$D$241,2,0)</f>
        <v>895</v>
      </c>
      <c r="D69" s="11">
        <f t="shared" si="0"/>
        <v>1.1173184357541898E-3</v>
      </c>
      <c r="E69" s="9">
        <v>1</v>
      </c>
      <c r="F69" s="9">
        <v>621</v>
      </c>
      <c r="G69" s="26">
        <f t="shared" si="1"/>
        <v>1.6103059581320451E-3</v>
      </c>
      <c r="H69" s="15"/>
      <c r="I69" s="9">
        <v>378</v>
      </c>
      <c r="J69" s="11">
        <f t="shared" si="2"/>
        <v>0</v>
      </c>
      <c r="L69" s="2"/>
      <c r="O69" s="2"/>
    </row>
    <row r="70" spans="1:15">
      <c r="A70" t="s">
        <v>59</v>
      </c>
      <c r="B70" s="8">
        <v>2</v>
      </c>
      <c r="C70" s="9">
        <f>VLOOKUP(A70,Iscritti!$A$4:$D$241,2,0)</f>
        <v>92</v>
      </c>
      <c r="D70" s="11">
        <f t="shared" si="0"/>
        <v>2.1739130434782608E-2</v>
      </c>
      <c r="E70" s="9"/>
      <c r="F70" s="9">
        <v>29</v>
      </c>
      <c r="G70" s="26">
        <f t="shared" si="1"/>
        <v>0</v>
      </c>
      <c r="H70" s="15"/>
      <c r="I70" s="9">
        <v>18</v>
      </c>
      <c r="J70" s="11">
        <f t="shared" si="2"/>
        <v>0</v>
      </c>
      <c r="L70" s="2"/>
      <c r="O70" s="2"/>
    </row>
    <row r="71" spans="1:15">
      <c r="A71" t="s">
        <v>60</v>
      </c>
      <c r="B71" s="8">
        <v>3</v>
      </c>
      <c r="C71" s="9">
        <f>VLOOKUP(A71,Iscritti!$A$4:$D$241,2,0)</f>
        <v>155</v>
      </c>
      <c r="D71" s="11">
        <f t="shared" ref="D71:D106" si="3">B71/C71</f>
        <v>1.935483870967742E-2</v>
      </c>
      <c r="E71" s="9">
        <v>1</v>
      </c>
      <c r="F71" s="9">
        <v>84</v>
      </c>
      <c r="G71" s="26">
        <f t="shared" ref="G71:G106" si="4">E71/F71</f>
        <v>1.1904761904761904E-2</v>
      </c>
      <c r="H71" s="15"/>
      <c r="I71" s="9">
        <v>55</v>
      </c>
      <c r="J71" s="11">
        <f t="shared" ref="J71:J106" si="5">H71/I71</f>
        <v>0</v>
      </c>
      <c r="L71" s="2"/>
      <c r="O71" s="2"/>
    </row>
    <row r="72" spans="1:15">
      <c r="A72" t="s">
        <v>61</v>
      </c>
      <c r="B72" s="8"/>
      <c r="C72" s="9">
        <f>VLOOKUP(A72,Iscritti!$A$4:$D$241,2,0)</f>
        <v>805</v>
      </c>
      <c r="D72" s="11">
        <f t="shared" si="3"/>
        <v>0</v>
      </c>
      <c r="E72" s="9">
        <v>2</v>
      </c>
      <c r="F72" s="9">
        <v>1389</v>
      </c>
      <c r="G72" s="26">
        <f t="shared" si="4"/>
        <v>1.4398848092152627E-3</v>
      </c>
      <c r="H72" s="15">
        <v>8</v>
      </c>
      <c r="I72" s="9">
        <v>1846</v>
      </c>
      <c r="J72" s="11">
        <f t="shared" si="5"/>
        <v>4.3336944745395447E-3</v>
      </c>
      <c r="L72" s="2"/>
      <c r="O72" s="2"/>
    </row>
    <row r="73" spans="1:15">
      <c r="A73" t="s">
        <v>62</v>
      </c>
      <c r="B73" s="8"/>
      <c r="C73" s="9">
        <f>VLOOKUP(A73,Iscritti!$A$4:$D$241,2,0)</f>
        <v>472</v>
      </c>
      <c r="D73" s="11">
        <f t="shared" si="3"/>
        <v>0</v>
      </c>
      <c r="E73" s="9">
        <v>2</v>
      </c>
      <c r="F73" s="9">
        <v>754</v>
      </c>
      <c r="G73" s="26">
        <f t="shared" si="4"/>
        <v>2.6525198938992041E-3</v>
      </c>
      <c r="H73" s="15">
        <v>9</v>
      </c>
      <c r="I73" s="9">
        <v>934</v>
      </c>
      <c r="J73" s="11">
        <f t="shared" si="5"/>
        <v>9.6359743040685224E-3</v>
      </c>
      <c r="L73" s="2"/>
      <c r="O73" s="2"/>
    </row>
    <row r="74" spans="1:15">
      <c r="A74" t="s">
        <v>63</v>
      </c>
      <c r="B74" s="8"/>
      <c r="C74" s="9">
        <f>VLOOKUP(A74,Iscritti!$A$4:$D$241,2,0)</f>
        <v>877</v>
      </c>
      <c r="D74" s="11">
        <f t="shared" si="3"/>
        <v>0</v>
      </c>
      <c r="E74" s="9">
        <v>2</v>
      </c>
      <c r="F74" s="9">
        <v>627</v>
      </c>
      <c r="G74" s="26">
        <f t="shared" si="4"/>
        <v>3.189792663476874E-3</v>
      </c>
      <c r="H74" s="15"/>
      <c r="I74" s="9">
        <v>408</v>
      </c>
      <c r="J74" s="11">
        <f t="shared" si="5"/>
        <v>0</v>
      </c>
      <c r="L74" s="2"/>
      <c r="O74" s="2"/>
    </row>
    <row r="75" spans="1:15">
      <c r="A75" t="s">
        <v>64</v>
      </c>
      <c r="B75" s="8">
        <v>1</v>
      </c>
      <c r="C75" s="9">
        <f>VLOOKUP(A75,Iscritti!$A$4:$D$241,2,0)</f>
        <v>1105</v>
      </c>
      <c r="D75" s="11">
        <f t="shared" si="3"/>
        <v>9.049773755656109E-4</v>
      </c>
      <c r="E75" s="9"/>
      <c r="F75" s="9">
        <v>596</v>
      </c>
      <c r="G75" s="26">
        <f t="shared" si="4"/>
        <v>0</v>
      </c>
      <c r="H75" s="15">
        <v>3</v>
      </c>
      <c r="I75" s="9">
        <v>454</v>
      </c>
      <c r="J75" s="11">
        <f t="shared" si="5"/>
        <v>6.6079295154185024E-3</v>
      </c>
      <c r="L75" s="2"/>
      <c r="O75" s="2"/>
    </row>
    <row r="76" spans="1:15">
      <c r="A76" t="s">
        <v>162</v>
      </c>
      <c r="B76" s="8">
        <v>1</v>
      </c>
      <c r="C76" s="9">
        <f>VLOOKUP(A76,Iscritti!$A$4:$D$241,2,0)</f>
        <v>31</v>
      </c>
      <c r="D76" s="11">
        <f t="shared" si="3"/>
        <v>3.2258064516129031E-2</v>
      </c>
      <c r="E76" s="9"/>
      <c r="F76" s="9">
        <v>12</v>
      </c>
      <c r="G76" s="26">
        <f t="shared" si="4"/>
        <v>0</v>
      </c>
      <c r="H76" s="15"/>
      <c r="I76" s="9">
        <v>4</v>
      </c>
      <c r="J76" s="11">
        <f t="shared" si="5"/>
        <v>0</v>
      </c>
      <c r="L76" s="2"/>
      <c r="O76" s="2"/>
    </row>
    <row r="77" spans="1:15">
      <c r="A77" t="s">
        <v>172</v>
      </c>
      <c r="B77" s="8"/>
      <c r="C77" s="9">
        <f>VLOOKUP(A77,Iscritti!$A$4:$D$241,2,0)</f>
        <v>43</v>
      </c>
      <c r="D77" s="11">
        <f t="shared" si="3"/>
        <v>0</v>
      </c>
      <c r="E77" s="9">
        <v>1</v>
      </c>
      <c r="F77" s="9">
        <v>34</v>
      </c>
      <c r="G77" s="26">
        <f t="shared" si="4"/>
        <v>2.9411764705882353E-2</v>
      </c>
      <c r="H77" s="15"/>
      <c r="I77" s="9">
        <v>19</v>
      </c>
      <c r="J77" s="11">
        <f t="shared" si="5"/>
        <v>0</v>
      </c>
      <c r="L77" s="2"/>
      <c r="O77" s="2"/>
    </row>
    <row r="78" spans="1:15">
      <c r="A78" t="s">
        <v>173</v>
      </c>
      <c r="B78" s="8"/>
      <c r="C78" s="9">
        <f>VLOOKUP(A78,Iscritti!$A$4:$D$241,2,0)</f>
        <v>45</v>
      </c>
      <c r="D78" s="11">
        <f t="shared" si="3"/>
        <v>0</v>
      </c>
      <c r="E78" s="9"/>
      <c r="F78" s="9">
        <v>35</v>
      </c>
      <c r="G78" s="26">
        <f t="shared" si="4"/>
        <v>0</v>
      </c>
      <c r="H78" s="15">
        <v>3</v>
      </c>
      <c r="I78" s="9">
        <v>24</v>
      </c>
      <c r="J78" s="11">
        <f t="shared" si="5"/>
        <v>0.125</v>
      </c>
      <c r="L78" s="2"/>
      <c r="O78" s="2"/>
    </row>
    <row r="79" spans="1:15">
      <c r="A79" t="s">
        <v>65</v>
      </c>
      <c r="B79" s="8">
        <v>9</v>
      </c>
      <c r="C79" s="9"/>
      <c r="D79" s="11"/>
      <c r="E79" s="9">
        <v>3</v>
      </c>
      <c r="F79" s="9"/>
      <c r="G79" s="26"/>
      <c r="H79" s="15">
        <v>14</v>
      </c>
      <c r="I79" s="9"/>
      <c r="J79" s="11"/>
      <c r="L79" s="2"/>
      <c r="O79" s="2"/>
    </row>
    <row r="80" spans="1:15">
      <c r="A80" t="s">
        <v>66</v>
      </c>
      <c r="B80" s="8">
        <v>1</v>
      </c>
      <c r="C80" s="9">
        <f>VLOOKUP(A80,Iscritti!$A$4:$D$241,2,0)</f>
        <v>22</v>
      </c>
      <c r="D80" s="11">
        <f t="shared" si="3"/>
        <v>4.5454545454545456E-2</v>
      </c>
      <c r="E80" s="9"/>
      <c r="F80" s="9">
        <v>9</v>
      </c>
      <c r="G80" s="26">
        <f t="shared" si="4"/>
        <v>0</v>
      </c>
      <c r="H80" s="15"/>
      <c r="I80" s="9">
        <v>2</v>
      </c>
      <c r="J80" s="11">
        <f t="shared" si="5"/>
        <v>0</v>
      </c>
      <c r="L80" s="2"/>
      <c r="O80" s="2"/>
    </row>
    <row r="81" spans="1:15">
      <c r="A81" t="s">
        <v>67</v>
      </c>
      <c r="B81" s="8">
        <v>1</v>
      </c>
      <c r="C81" s="9">
        <f>VLOOKUP(A81,Iscritti!$A$4:$D$241,2,0)</f>
        <v>32</v>
      </c>
      <c r="D81" s="11">
        <f t="shared" si="3"/>
        <v>3.125E-2</v>
      </c>
      <c r="E81" s="9"/>
      <c r="F81" s="9">
        <v>49</v>
      </c>
      <c r="G81" s="26">
        <f t="shared" si="4"/>
        <v>0</v>
      </c>
      <c r="H81" s="15">
        <v>1</v>
      </c>
      <c r="I81" s="9">
        <v>67</v>
      </c>
      <c r="J81" s="11">
        <f t="shared" si="5"/>
        <v>1.4925373134328358E-2</v>
      </c>
      <c r="L81" s="2"/>
      <c r="O81" s="2"/>
    </row>
    <row r="82" spans="1:15">
      <c r="A82" t="s">
        <v>68</v>
      </c>
      <c r="B82" s="8">
        <v>6</v>
      </c>
      <c r="C82" s="9">
        <f>VLOOKUP(A82,Iscritti!$A$4:$D$241,2,0)</f>
        <v>374</v>
      </c>
      <c r="D82" s="11">
        <f t="shared" si="3"/>
        <v>1.6042780748663103E-2</v>
      </c>
      <c r="E82" s="9">
        <v>2</v>
      </c>
      <c r="F82" s="9">
        <v>265</v>
      </c>
      <c r="G82" s="26">
        <f t="shared" si="4"/>
        <v>7.5471698113207548E-3</v>
      </c>
      <c r="H82" s="15"/>
      <c r="I82" s="9">
        <v>188</v>
      </c>
      <c r="J82" s="11">
        <f t="shared" si="5"/>
        <v>0</v>
      </c>
      <c r="L82" s="2"/>
      <c r="O82" s="2"/>
    </row>
    <row r="83" spans="1:15">
      <c r="A83" t="s">
        <v>69</v>
      </c>
      <c r="B83" s="8">
        <v>1</v>
      </c>
      <c r="C83" s="9">
        <f>VLOOKUP(A83,Iscritti!$A$4:$D$241,2,0)</f>
        <v>39</v>
      </c>
      <c r="D83" s="11">
        <f t="shared" si="3"/>
        <v>2.564102564102564E-2</v>
      </c>
      <c r="E83" s="9"/>
      <c r="F83" s="9">
        <v>9</v>
      </c>
      <c r="G83" s="26">
        <f t="shared" si="4"/>
        <v>0</v>
      </c>
      <c r="H83" s="15"/>
      <c r="I83" s="9">
        <v>4</v>
      </c>
      <c r="J83" s="11">
        <f t="shared" si="5"/>
        <v>0</v>
      </c>
      <c r="L83" s="2"/>
      <c r="O83" s="2"/>
    </row>
    <row r="84" spans="1:15">
      <c r="A84" t="s">
        <v>70</v>
      </c>
      <c r="B84" s="8"/>
      <c r="C84" s="9">
        <f>VLOOKUP(A84,Iscritti!$A$4:$D$241,2,0)</f>
        <v>361</v>
      </c>
      <c r="D84" s="11">
        <f t="shared" si="3"/>
        <v>0</v>
      </c>
      <c r="E84" s="9">
        <v>1</v>
      </c>
      <c r="F84" s="9">
        <v>758</v>
      </c>
      <c r="G84" s="26">
        <f t="shared" si="4"/>
        <v>1.3192612137203166E-3</v>
      </c>
      <c r="H84" s="15">
        <v>13</v>
      </c>
      <c r="I84" s="9">
        <v>1028</v>
      </c>
      <c r="J84" s="11">
        <f t="shared" si="5"/>
        <v>1.264591439688716E-2</v>
      </c>
      <c r="L84" s="2"/>
      <c r="O84" s="2"/>
    </row>
    <row r="85" spans="1:15">
      <c r="A85" t="s">
        <v>71</v>
      </c>
      <c r="B85" s="8">
        <v>7</v>
      </c>
      <c r="C85" s="9"/>
      <c r="D85" s="11"/>
      <c r="E85" s="9">
        <v>4</v>
      </c>
      <c r="F85" s="9"/>
      <c r="G85" s="26"/>
      <c r="H85" s="15">
        <v>5</v>
      </c>
      <c r="I85" s="9"/>
      <c r="J85" s="11"/>
      <c r="L85" s="2"/>
      <c r="O85" s="2"/>
    </row>
    <row r="86" spans="1:15">
      <c r="A86" t="s">
        <v>72</v>
      </c>
      <c r="B86" s="8">
        <v>2</v>
      </c>
      <c r="C86" s="9">
        <f>VLOOKUP(A86,Iscritti!$A$4:$D$241,2,0)</f>
        <v>33</v>
      </c>
      <c r="D86" s="11">
        <f t="shared" si="3"/>
        <v>6.0606060606060608E-2</v>
      </c>
      <c r="E86" s="9">
        <v>3</v>
      </c>
      <c r="F86" s="9">
        <v>33</v>
      </c>
      <c r="G86" s="26">
        <f t="shared" si="4"/>
        <v>9.0909090909090912E-2</v>
      </c>
      <c r="H86" s="15">
        <v>3</v>
      </c>
      <c r="I86" s="9">
        <v>37</v>
      </c>
      <c r="J86" s="11">
        <f t="shared" si="5"/>
        <v>8.1081081081081086E-2</v>
      </c>
      <c r="L86" s="2"/>
      <c r="O86" s="2"/>
    </row>
    <row r="87" spans="1:15">
      <c r="A87" t="s">
        <v>73</v>
      </c>
      <c r="B87" s="8">
        <v>3</v>
      </c>
      <c r="C87" s="9">
        <f>VLOOKUP(A87,Iscritti!$A$4:$D$241,2,0)</f>
        <v>24</v>
      </c>
      <c r="D87" s="11">
        <f t="shared" si="3"/>
        <v>0.125</v>
      </c>
      <c r="E87" s="9">
        <v>1</v>
      </c>
      <c r="F87" s="9">
        <v>37</v>
      </c>
      <c r="G87" s="26">
        <f t="shared" si="4"/>
        <v>2.7027027027027029E-2</v>
      </c>
      <c r="H87" s="15">
        <v>2</v>
      </c>
      <c r="I87" s="9">
        <v>35</v>
      </c>
      <c r="J87" s="11">
        <f t="shared" si="5"/>
        <v>5.7142857142857141E-2</v>
      </c>
      <c r="L87" s="2"/>
      <c r="O87" s="2"/>
    </row>
    <row r="88" spans="1:15">
      <c r="A88" t="s">
        <v>169</v>
      </c>
      <c r="B88" s="8">
        <v>1</v>
      </c>
      <c r="C88" s="9">
        <f>VLOOKUP(A88,Iscritti!$A$4:$D$241,2,0)</f>
        <v>90</v>
      </c>
      <c r="D88" s="11">
        <f t="shared" si="3"/>
        <v>1.1111111111111112E-2</v>
      </c>
      <c r="E88" s="9"/>
      <c r="F88" s="9">
        <v>88</v>
      </c>
      <c r="G88" s="26">
        <f t="shared" si="4"/>
        <v>0</v>
      </c>
      <c r="H88" s="15"/>
      <c r="I88" s="9">
        <v>98</v>
      </c>
      <c r="J88" s="11">
        <f t="shared" si="5"/>
        <v>0</v>
      </c>
      <c r="L88" s="2"/>
      <c r="O88" s="2"/>
    </row>
    <row r="89" spans="1:15">
      <c r="A89" t="s">
        <v>168</v>
      </c>
      <c r="B89" s="8">
        <v>1</v>
      </c>
      <c r="C89" s="9">
        <f>VLOOKUP(A89,Iscritti!$A$4:$D$241,2,0)</f>
        <v>60</v>
      </c>
      <c r="D89" s="11">
        <f t="shared" si="3"/>
        <v>1.6666666666666666E-2</v>
      </c>
      <c r="E89" s="9"/>
      <c r="F89" s="9">
        <v>87</v>
      </c>
      <c r="G89" s="26">
        <f t="shared" si="4"/>
        <v>0</v>
      </c>
      <c r="H89" s="18"/>
      <c r="I89" s="9">
        <v>107</v>
      </c>
      <c r="J89" s="11">
        <f t="shared" si="5"/>
        <v>0</v>
      </c>
    </row>
    <row r="90" spans="1:15">
      <c r="A90" t="s">
        <v>74</v>
      </c>
      <c r="B90" s="8">
        <v>24</v>
      </c>
      <c r="C90" s="9"/>
      <c r="D90" s="11"/>
      <c r="E90" s="9">
        <v>28</v>
      </c>
      <c r="F90" s="9"/>
      <c r="G90" s="26"/>
      <c r="H90" s="18">
        <v>23</v>
      </c>
      <c r="I90" s="9"/>
      <c r="J90" s="11"/>
    </row>
    <row r="91" spans="1:15">
      <c r="A91" t="s">
        <v>75</v>
      </c>
      <c r="B91" s="8">
        <v>1</v>
      </c>
      <c r="C91" s="9">
        <f>VLOOKUP(A91,Iscritti!$A$4:$D$241,2,0)</f>
        <v>104</v>
      </c>
      <c r="D91" s="11">
        <f t="shared" si="3"/>
        <v>9.6153846153846159E-3</v>
      </c>
      <c r="E91" s="9"/>
      <c r="F91" s="9">
        <v>76</v>
      </c>
      <c r="G91" s="26">
        <f t="shared" si="4"/>
        <v>0</v>
      </c>
      <c r="H91" s="18"/>
      <c r="I91" s="9">
        <v>49</v>
      </c>
      <c r="J91" s="11">
        <f t="shared" si="5"/>
        <v>0</v>
      </c>
    </row>
    <row r="92" spans="1:15">
      <c r="A92" t="s">
        <v>76</v>
      </c>
      <c r="B92" s="8">
        <v>1</v>
      </c>
      <c r="C92" s="9">
        <f>VLOOKUP(A92,Iscritti!$A$4:$D$241,2,0)</f>
        <v>68</v>
      </c>
      <c r="D92" s="11">
        <f t="shared" si="3"/>
        <v>1.4705882352941176E-2</v>
      </c>
      <c r="E92" s="9">
        <v>1</v>
      </c>
      <c r="F92" s="9">
        <v>40</v>
      </c>
      <c r="G92" s="26">
        <f t="shared" si="4"/>
        <v>2.5000000000000001E-2</v>
      </c>
      <c r="H92" s="18"/>
      <c r="I92" s="9">
        <v>31</v>
      </c>
      <c r="J92" s="11">
        <f t="shared" si="5"/>
        <v>0</v>
      </c>
    </row>
    <row r="93" spans="1:15">
      <c r="A93" t="s">
        <v>77</v>
      </c>
      <c r="B93" s="8">
        <v>2</v>
      </c>
      <c r="C93" s="9">
        <f>VLOOKUP(A93,Iscritti!$A$4:$D$241,2,0)</f>
        <v>78</v>
      </c>
      <c r="D93" s="11">
        <f t="shared" si="3"/>
        <v>2.564102564102564E-2</v>
      </c>
      <c r="E93" s="9">
        <v>1</v>
      </c>
      <c r="F93" s="9">
        <v>62</v>
      </c>
      <c r="G93" s="26">
        <f t="shared" si="4"/>
        <v>1.6129032258064516E-2</v>
      </c>
      <c r="H93" s="18"/>
      <c r="I93" s="9">
        <v>46</v>
      </c>
      <c r="J93" s="11">
        <f t="shared" si="5"/>
        <v>0</v>
      </c>
    </row>
    <row r="94" spans="1:15">
      <c r="A94" t="s">
        <v>78</v>
      </c>
      <c r="B94" s="8">
        <v>1</v>
      </c>
      <c r="C94" s="9">
        <f>VLOOKUP(A94,Iscritti!$A$4:$D$241,2,0)</f>
        <v>114</v>
      </c>
      <c r="D94" s="11">
        <f t="shared" si="3"/>
        <v>8.771929824561403E-3</v>
      </c>
      <c r="E94" s="9">
        <v>6</v>
      </c>
      <c r="F94" s="9">
        <v>82</v>
      </c>
      <c r="G94" s="26">
        <f t="shared" si="4"/>
        <v>7.3170731707317069E-2</v>
      </c>
      <c r="H94" s="18">
        <v>1</v>
      </c>
      <c r="I94" s="9">
        <v>53</v>
      </c>
      <c r="J94" s="11">
        <f t="shared" si="5"/>
        <v>1.8867924528301886E-2</v>
      </c>
    </row>
    <row r="95" spans="1:15">
      <c r="A95" t="s">
        <v>79</v>
      </c>
      <c r="B95" s="8">
        <v>1</v>
      </c>
      <c r="C95" s="9">
        <f>VLOOKUP(A95,Iscritti!$A$4:$D$241,2,0)</f>
        <v>10</v>
      </c>
      <c r="D95" s="11">
        <f t="shared" si="3"/>
        <v>0.1</v>
      </c>
      <c r="E95" s="9"/>
      <c r="F95" s="9">
        <v>7</v>
      </c>
      <c r="G95" s="26">
        <f t="shared" si="4"/>
        <v>0</v>
      </c>
      <c r="H95" s="18"/>
      <c r="I95" s="9">
        <v>3</v>
      </c>
      <c r="J95" s="11">
        <f t="shared" si="5"/>
        <v>0</v>
      </c>
    </row>
    <row r="96" spans="1:15">
      <c r="A96" t="s">
        <v>80</v>
      </c>
      <c r="B96" s="8">
        <v>3</v>
      </c>
      <c r="C96" s="9">
        <f>VLOOKUP(A96,Iscritti!$A$4:$D$241,2,0)</f>
        <v>426</v>
      </c>
      <c r="D96" s="11">
        <f t="shared" si="3"/>
        <v>7.0422535211267607E-3</v>
      </c>
      <c r="E96" s="9">
        <v>3</v>
      </c>
      <c r="F96" s="9">
        <v>433</v>
      </c>
      <c r="G96" s="26">
        <f t="shared" si="4"/>
        <v>6.9284064665127024E-3</v>
      </c>
      <c r="H96" s="18">
        <v>4</v>
      </c>
      <c r="I96" s="9">
        <v>436</v>
      </c>
      <c r="J96" s="11">
        <f t="shared" si="5"/>
        <v>9.1743119266055051E-3</v>
      </c>
    </row>
    <row r="97" spans="1:10">
      <c r="A97" t="s">
        <v>81</v>
      </c>
      <c r="B97" s="8"/>
      <c r="C97" s="9">
        <f>VLOOKUP(A97,Iscritti!$A$4:$D$241,2,0)</f>
        <v>149</v>
      </c>
      <c r="D97" s="11">
        <f t="shared" si="3"/>
        <v>0</v>
      </c>
      <c r="E97" s="9">
        <v>2</v>
      </c>
      <c r="F97" s="9">
        <v>169</v>
      </c>
      <c r="G97" s="26">
        <f t="shared" si="4"/>
        <v>1.1834319526627219E-2</v>
      </c>
      <c r="H97" s="18"/>
      <c r="I97" s="9">
        <v>162</v>
      </c>
      <c r="J97" s="11">
        <f t="shared" si="5"/>
        <v>0</v>
      </c>
    </row>
    <row r="98" spans="1:10">
      <c r="A98" t="s">
        <v>82</v>
      </c>
      <c r="B98" s="8">
        <v>5</v>
      </c>
      <c r="C98" s="9">
        <f>VLOOKUP(A98,Iscritti!$A$4:$D$241,2,0)</f>
        <v>245</v>
      </c>
      <c r="D98" s="11">
        <f t="shared" si="3"/>
        <v>2.0408163265306121E-2</v>
      </c>
      <c r="E98" s="9">
        <v>10</v>
      </c>
      <c r="F98" s="9">
        <v>292</v>
      </c>
      <c r="G98" s="26">
        <f t="shared" si="4"/>
        <v>3.4246575342465752E-2</v>
      </c>
      <c r="H98" s="18">
        <v>15</v>
      </c>
      <c r="I98" s="9">
        <v>359</v>
      </c>
      <c r="J98" s="11">
        <f t="shared" si="5"/>
        <v>4.1782729805013928E-2</v>
      </c>
    </row>
    <row r="99" spans="1:10">
      <c r="A99" t="s">
        <v>83</v>
      </c>
      <c r="B99" s="8">
        <v>1</v>
      </c>
      <c r="C99" s="9">
        <f>VLOOKUP(A99,Iscritti!$A$4:$D$241,2,0)</f>
        <v>92</v>
      </c>
      <c r="D99" s="11">
        <f t="shared" si="3"/>
        <v>1.0869565217391304E-2</v>
      </c>
      <c r="E99" s="9">
        <v>1</v>
      </c>
      <c r="F99" s="9">
        <v>68</v>
      </c>
      <c r="G99" s="26">
        <f t="shared" si="4"/>
        <v>1.4705882352941176E-2</v>
      </c>
      <c r="H99" s="18"/>
      <c r="I99" s="9">
        <v>50</v>
      </c>
      <c r="J99" s="11">
        <f t="shared" si="5"/>
        <v>0</v>
      </c>
    </row>
    <row r="100" spans="1:10">
      <c r="A100" t="s">
        <v>84</v>
      </c>
      <c r="B100" s="8"/>
      <c r="C100" s="9">
        <f>VLOOKUP(A100,Iscritti!$A$4:$D$241,2,0)</f>
        <v>62</v>
      </c>
      <c r="D100" s="11">
        <f t="shared" si="3"/>
        <v>0</v>
      </c>
      <c r="E100" s="9">
        <v>1</v>
      </c>
      <c r="F100" s="9">
        <v>92</v>
      </c>
      <c r="G100" s="26">
        <f t="shared" si="4"/>
        <v>1.0869565217391304E-2</v>
      </c>
      <c r="H100" s="18">
        <v>1</v>
      </c>
      <c r="I100" s="9">
        <v>113</v>
      </c>
      <c r="J100" s="11">
        <f t="shared" si="5"/>
        <v>8.8495575221238937E-3</v>
      </c>
    </row>
    <row r="101" spans="1:10">
      <c r="A101" t="s">
        <v>85</v>
      </c>
      <c r="B101" s="8">
        <v>1</v>
      </c>
      <c r="C101" s="9">
        <f>VLOOKUP(A101,Iscritti!$A$4:$D$241,2,0)</f>
        <v>93</v>
      </c>
      <c r="D101" s="11">
        <f t="shared" si="3"/>
        <v>1.0752688172043012E-2</v>
      </c>
      <c r="E101" s="9"/>
      <c r="F101" s="9">
        <v>95</v>
      </c>
      <c r="G101" s="26">
        <f t="shared" si="4"/>
        <v>0</v>
      </c>
      <c r="H101" s="18"/>
      <c r="I101" s="9">
        <v>96</v>
      </c>
      <c r="J101" s="11">
        <f t="shared" si="5"/>
        <v>0</v>
      </c>
    </row>
    <row r="102" spans="1:10">
      <c r="A102" t="s">
        <v>86</v>
      </c>
      <c r="B102" s="8">
        <v>5</v>
      </c>
      <c r="C102" s="9">
        <f>VLOOKUP(A102,Iscritti!$A$4:$D$241,2,0)</f>
        <v>98</v>
      </c>
      <c r="D102" s="11">
        <f t="shared" si="3"/>
        <v>5.1020408163265307E-2</v>
      </c>
      <c r="E102" s="9">
        <v>3</v>
      </c>
      <c r="F102" s="9">
        <v>59</v>
      </c>
      <c r="G102" s="26">
        <f t="shared" si="4"/>
        <v>5.0847457627118647E-2</v>
      </c>
      <c r="H102" s="18"/>
      <c r="I102" s="9">
        <v>29</v>
      </c>
      <c r="J102" s="11">
        <f t="shared" si="5"/>
        <v>0</v>
      </c>
    </row>
    <row r="103" spans="1:10">
      <c r="A103" t="s">
        <v>103</v>
      </c>
      <c r="B103" s="8">
        <v>2</v>
      </c>
      <c r="C103" s="9">
        <f>VLOOKUP(A103,Iscritti!$A$4:$D$241,2,0)</f>
        <v>9</v>
      </c>
      <c r="D103" s="11">
        <f t="shared" si="3"/>
        <v>0.22222222222222221</v>
      </c>
      <c r="E103" s="9"/>
      <c r="F103" s="9">
        <v>6</v>
      </c>
      <c r="G103" s="26">
        <f t="shared" si="4"/>
        <v>0</v>
      </c>
      <c r="H103" s="18"/>
      <c r="I103" s="9">
        <v>3</v>
      </c>
      <c r="J103" s="11">
        <f t="shared" si="5"/>
        <v>0</v>
      </c>
    </row>
    <row r="104" spans="1:10">
      <c r="A104" t="s">
        <v>247</v>
      </c>
      <c r="B104" s="8">
        <v>1</v>
      </c>
      <c r="C104" s="9">
        <f>VLOOKUP(A104,Iscritti!$A$4:$D$241,2,0)</f>
        <v>1036</v>
      </c>
      <c r="D104" s="11">
        <f t="shared" si="3"/>
        <v>9.6525096525096527E-4</v>
      </c>
      <c r="E104" s="9"/>
      <c r="F104" s="9">
        <v>863</v>
      </c>
      <c r="G104" s="26">
        <f t="shared" si="4"/>
        <v>0</v>
      </c>
      <c r="H104" s="18"/>
      <c r="I104" s="9">
        <v>695</v>
      </c>
      <c r="J104" s="11">
        <f t="shared" si="5"/>
        <v>0</v>
      </c>
    </row>
    <row r="105" spans="1:10">
      <c r="A105" t="s">
        <v>242</v>
      </c>
      <c r="B105" s="8"/>
      <c r="C105" s="9">
        <f>VLOOKUP(A105,Iscritti!$A$4:$D$241,2,0)</f>
        <v>0</v>
      </c>
      <c r="D105" s="11" t="e">
        <f t="shared" si="3"/>
        <v>#DIV/0!</v>
      </c>
      <c r="E105" s="9"/>
      <c r="F105" s="9">
        <v>122</v>
      </c>
      <c r="G105" s="26">
        <f t="shared" si="4"/>
        <v>0</v>
      </c>
      <c r="H105" s="18">
        <v>1</v>
      </c>
      <c r="I105" s="9">
        <v>305</v>
      </c>
      <c r="J105" s="11">
        <f t="shared" si="5"/>
        <v>3.2786885245901639E-3</v>
      </c>
    </row>
    <row r="106" spans="1:10">
      <c r="A106" t="s">
        <v>241</v>
      </c>
      <c r="B106" s="8"/>
      <c r="C106" s="9">
        <f>VLOOKUP(A106,Iscritti!$A$4:$D$241,2,0)</f>
        <v>324</v>
      </c>
      <c r="D106" s="11">
        <f t="shared" si="3"/>
        <v>0</v>
      </c>
      <c r="E106" s="9"/>
      <c r="F106" s="9">
        <v>533</v>
      </c>
      <c r="G106" s="26">
        <f t="shared" si="4"/>
        <v>0</v>
      </c>
      <c r="H106" s="18">
        <v>1</v>
      </c>
      <c r="I106" s="9">
        <v>588</v>
      </c>
      <c r="J106" s="11">
        <f t="shared" si="5"/>
        <v>1.7006802721088435E-3</v>
      </c>
    </row>
    <row r="107" spans="1:10">
      <c r="A107" t="s">
        <v>1</v>
      </c>
      <c r="B107" s="12">
        <v>132</v>
      </c>
      <c r="C107" s="13"/>
      <c r="D107" s="14"/>
      <c r="E107" s="13">
        <v>151</v>
      </c>
      <c r="F107" s="13"/>
      <c r="G107" s="13"/>
      <c r="H107" s="19">
        <v>184</v>
      </c>
      <c r="I107" s="20"/>
      <c r="J107" s="21"/>
    </row>
  </sheetData>
  <mergeCells count="4">
    <mergeCell ref="A2:J2"/>
    <mergeCell ref="B4:D4"/>
    <mergeCell ref="E4:G4"/>
    <mergeCell ref="H4:J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D241"/>
  <sheetViews>
    <sheetView workbookViewId="0">
      <selection activeCell="B144" sqref="B144"/>
    </sheetView>
  </sheetViews>
  <sheetFormatPr defaultRowHeight="15.75"/>
  <sheetData>
    <row r="3" spans="1:4">
      <c r="A3" t="s">
        <v>0</v>
      </c>
      <c r="B3">
        <v>2010</v>
      </c>
      <c r="C3">
        <v>2011</v>
      </c>
      <c r="D3">
        <v>2012</v>
      </c>
    </row>
    <row r="4" spans="1:4">
      <c r="A4" t="s">
        <v>88</v>
      </c>
      <c r="B4">
        <v>12</v>
      </c>
      <c r="C4">
        <v>12</v>
      </c>
      <c r="D4">
        <v>11</v>
      </c>
    </row>
    <row r="5" spans="1:4">
      <c r="A5" t="s">
        <v>41</v>
      </c>
      <c r="B5">
        <v>525</v>
      </c>
      <c r="C5">
        <v>380</v>
      </c>
      <c r="D5">
        <v>264</v>
      </c>
    </row>
    <row r="6" spans="1:4">
      <c r="A6" t="s">
        <v>89</v>
      </c>
      <c r="B6">
        <v>2</v>
      </c>
    </row>
    <row r="7" spans="1:4">
      <c r="A7" t="s">
        <v>90</v>
      </c>
      <c r="B7">
        <v>2</v>
      </c>
      <c r="C7">
        <v>1</v>
      </c>
    </row>
    <row r="8" spans="1:4">
      <c r="A8" t="s">
        <v>42</v>
      </c>
      <c r="B8">
        <v>78</v>
      </c>
      <c r="C8">
        <v>63</v>
      </c>
      <c r="D8">
        <v>46</v>
      </c>
    </row>
    <row r="9" spans="1:4">
      <c r="A9" t="s">
        <v>91</v>
      </c>
      <c r="B9">
        <v>8</v>
      </c>
      <c r="C9">
        <v>2</v>
      </c>
      <c r="D9">
        <v>2</v>
      </c>
    </row>
    <row r="10" spans="1:4">
      <c r="A10" t="s">
        <v>92</v>
      </c>
      <c r="B10">
        <v>10</v>
      </c>
      <c r="C10">
        <v>4</v>
      </c>
      <c r="D10">
        <v>3</v>
      </c>
    </row>
    <row r="11" spans="1:4">
      <c r="A11" t="s">
        <v>66</v>
      </c>
      <c r="B11">
        <v>22</v>
      </c>
      <c r="C11">
        <v>9</v>
      </c>
      <c r="D11">
        <v>2</v>
      </c>
    </row>
    <row r="12" spans="1:4">
      <c r="A12" t="s">
        <v>43</v>
      </c>
      <c r="B12">
        <v>266</v>
      </c>
      <c r="C12">
        <v>561</v>
      </c>
      <c r="D12">
        <v>685</v>
      </c>
    </row>
    <row r="13" spans="1:4">
      <c r="A13" t="s">
        <v>44</v>
      </c>
      <c r="B13">
        <v>36</v>
      </c>
      <c r="C13">
        <v>45</v>
      </c>
      <c r="D13">
        <v>50</v>
      </c>
    </row>
    <row r="14" spans="1:4">
      <c r="A14" t="s">
        <v>67</v>
      </c>
      <c r="B14">
        <v>32</v>
      </c>
      <c r="C14">
        <v>49</v>
      </c>
      <c r="D14">
        <v>67</v>
      </c>
    </row>
    <row r="15" spans="1:4">
      <c r="A15" t="s">
        <v>93</v>
      </c>
      <c r="B15">
        <v>72</v>
      </c>
      <c r="C15">
        <v>63</v>
      </c>
      <c r="D15">
        <v>44</v>
      </c>
    </row>
    <row r="16" spans="1:4">
      <c r="A16" t="s">
        <v>75</v>
      </c>
      <c r="B16">
        <v>104</v>
      </c>
      <c r="C16">
        <v>76</v>
      </c>
      <c r="D16">
        <v>49</v>
      </c>
    </row>
    <row r="17" spans="1:4">
      <c r="A17" t="s">
        <v>94</v>
      </c>
      <c r="B17">
        <v>1</v>
      </c>
      <c r="C17">
        <v>1</v>
      </c>
      <c r="D17">
        <v>1</v>
      </c>
    </row>
    <row r="18" spans="1:4">
      <c r="A18" t="s">
        <v>76</v>
      </c>
      <c r="B18">
        <v>68</v>
      </c>
      <c r="C18">
        <v>40</v>
      </c>
      <c r="D18">
        <v>31</v>
      </c>
    </row>
    <row r="19" spans="1:4">
      <c r="A19" t="s">
        <v>95</v>
      </c>
      <c r="B19">
        <v>23</v>
      </c>
      <c r="C19">
        <v>18</v>
      </c>
      <c r="D19">
        <v>14</v>
      </c>
    </row>
    <row r="20" spans="1:4">
      <c r="A20" t="s">
        <v>96</v>
      </c>
      <c r="B20">
        <v>14</v>
      </c>
      <c r="C20">
        <v>8</v>
      </c>
      <c r="D20">
        <v>6</v>
      </c>
    </row>
    <row r="21" spans="1:4">
      <c r="A21" t="s">
        <v>77</v>
      </c>
      <c r="B21">
        <v>78</v>
      </c>
      <c r="C21">
        <v>62</v>
      </c>
      <c r="D21">
        <v>46</v>
      </c>
    </row>
    <row r="22" spans="1:4">
      <c r="A22" t="s">
        <v>78</v>
      </c>
      <c r="B22">
        <v>114</v>
      </c>
      <c r="C22">
        <v>82</v>
      </c>
      <c r="D22">
        <v>53</v>
      </c>
    </row>
    <row r="23" spans="1:4">
      <c r="A23" t="s">
        <v>97</v>
      </c>
      <c r="B23">
        <v>23</v>
      </c>
      <c r="C23">
        <v>13</v>
      </c>
      <c r="D23">
        <v>10</v>
      </c>
    </row>
    <row r="24" spans="1:4">
      <c r="A24" t="s">
        <v>98</v>
      </c>
      <c r="B24">
        <v>40</v>
      </c>
      <c r="C24">
        <v>30</v>
      </c>
      <c r="D24">
        <v>22</v>
      </c>
    </row>
    <row r="25" spans="1:4">
      <c r="A25" t="s">
        <v>99</v>
      </c>
      <c r="B25">
        <v>158</v>
      </c>
      <c r="C25">
        <v>116</v>
      </c>
      <c r="D25">
        <v>94</v>
      </c>
    </row>
    <row r="26" spans="1:4">
      <c r="A26" t="s">
        <v>100</v>
      </c>
      <c r="B26">
        <v>7</v>
      </c>
      <c r="C26">
        <v>6</v>
      </c>
      <c r="D26">
        <v>4</v>
      </c>
    </row>
    <row r="27" spans="1:4">
      <c r="A27" t="s">
        <v>101</v>
      </c>
      <c r="B27">
        <v>30</v>
      </c>
      <c r="C27">
        <v>17</v>
      </c>
      <c r="D27">
        <v>10</v>
      </c>
    </row>
    <row r="28" spans="1:4">
      <c r="A28" t="s">
        <v>102</v>
      </c>
      <c r="B28">
        <v>3</v>
      </c>
      <c r="C28">
        <v>2</v>
      </c>
      <c r="D28">
        <v>1</v>
      </c>
    </row>
    <row r="29" spans="1:4">
      <c r="A29" t="s">
        <v>103</v>
      </c>
      <c r="B29">
        <v>9</v>
      </c>
      <c r="C29">
        <v>6</v>
      </c>
      <c r="D29">
        <v>3</v>
      </c>
    </row>
    <row r="30" spans="1:4">
      <c r="A30" t="s">
        <v>79</v>
      </c>
      <c r="B30">
        <v>10</v>
      </c>
      <c r="C30">
        <v>7</v>
      </c>
      <c r="D30">
        <v>3</v>
      </c>
    </row>
    <row r="31" spans="1:4">
      <c r="A31" t="s">
        <v>104</v>
      </c>
      <c r="B31">
        <v>18</v>
      </c>
      <c r="C31">
        <v>12</v>
      </c>
      <c r="D31">
        <v>7</v>
      </c>
    </row>
    <row r="32" spans="1:4">
      <c r="A32" t="s">
        <v>105</v>
      </c>
      <c r="B32">
        <v>10</v>
      </c>
      <c r="C32">
        <v>8</v>
      </c>
      <c r="D32">
        <v>6</v>
      </c>
    </row>
    <row r="33" spans="1:4">
      <c r="A33" t="s">
        <v>106</v>
      </c>
      <c r="B33">
        <v>22</v>
      </c>
      <c r="C33">
        <v>11</v>
      </c>
      <c r="D33">
        <v>6</v>
      </c>
    </row>
    <row r="34" spans="1:4">
      <c r="A34" t="s">
        <v>80</v>
      </c>
      <c r="B34">
        <v>426</v>
      </c>
      <c r="C34">
        <v>433</v>
      </c>
      <c r="D34">
        <v>436</v>
      </c>
    </row>
    <row r="35" spans="1:4">
      <c r="A35" t="s">
        <v>81</v>
      </c>
      <c r="B35">
        <v>149</v>
      </c>
      <c r="C35">
        <v>169</v>
      </c>
      <c r="D35">
        <v>162</v>
      </c>
    </row>
    <row r="36" spans="1:4">
      <c r="A36" t="s">
        <v>82</v>
      </c>
      <c r="B36">
        <v>245</v>
      </c>
      <c r="C36">
        <v>292</v>
      </c>
      <c r="D36">
        <v>359</v>
      </c>
    </row>
    <row r="37" spans="1:4">
      <c r="A37" t="s">
        <v>83</v>
      </c>
      <c r="B37">
        <v>92</v>
      </c>
      <c r="C37">
        <v>68</v>
      </c>
      <c r="D37">
        <v>50</v>
      </c>
    </row>
    <row r="38" spans="1:4">
      <c r="A38" t="s">
        <v>107</v>
      </c>
      <c r="C38">
        <v>32</v>
      </c>
      <c r="D38">
        <v>47</v>
      </c>
    </row>
    <row r="39" spans="1:4">
      <c r="A39" t="s">
        <v>84</v>
      </c>
      <c r="B39">
        <v>62</v>
      </c>
      <c r="C39">
        <v>92</v>
      </c>
      <c r="D39">
        <v>113</v>
      </c>
    </row>
    <row r="40" spans="1:4">
      <c r="A40" t="s">
        <v>85</v>
      </c>
      <c r="B40">
        <v>93</v>
      </c>
      <c r="C40">
        <v>95</v>
      </c>
      <c r="D40">
        <v>96</v>
      </c>
    </row>
    <row r="41" spans="1:4">
      <c r="A41" t="s">
        <v>86</v>
      </c>
      <c r="B41">
        <v>98</v>
      </c>
      <c r="C41">
        <v>59</v>
      </c>
      <c r="D41">
        <v>29</v>
      </c>
    </row>
    <row r="42" spans="1:4">
      <c r="A42" t="s">
        <v>108</v>
      </c>
      <c r="B42">
        <v>33</v>
      </c>
      <c r="C42">
        <v>27</v>
      </c>
      <c r="D42">
        <v>20</v>
      </c>
    </row>
    <row r="43" spans="1:4">
      <c r="A43" t="s">
        <v>109</v>
      </c>
      <c r="B43">
        <v>8</v>
      </c>
      <c r="C43">
        <v>9</v>
      </c>
      <c r="D43">
        <v>9</v>
      </c>
    </row>
    <row r="44" spans="1:4">
      <c r="A44" t="s">
        <v>110</v>
      </c>
      <c r="B44">
        <v>33</v>
      </c>
      <c r="C44">
        <v>28</v>
      </c>
      <c r="D44">
        <v>21</v>
      </c>
    </row>
    <row r="45" spans="1:4">
      <c r="A45" t="s">
        <v>111</v>
      </c>
      <c r="B45">
        <v>88</v>
      </c>
      <c r="C45">
        <v>76</v>
      </c>
      <c r="D45">
        <v>45</v>
      </c>
    </row>
    <row r="46" spans="1:4">
      <c r="A46" t="s">
        <v>112</v>
      </c>
      <c r="B46">
        <v>3</v>
      </c>
      <c r="C46">
        <v>2</v>
      </c>
    </row>
    <row r="47" spans="1:4">
      <c r="A47" t="s">
        <v>113</v>
      </c>
      <c r="B47">
        <v>31</v>
      </c>
      <c r="C47">
        <v>23</v>
      </c>
      <c r="D47">
        <v>11</v>
      </c>
    </row>
    <row r="48" spans="1:4">
      <c r="A48" t="s">
        <v>114</v>
      </c>
      <c r="B48">
        <v>43</v>
      </c>
      <c r="C48">
        <v>23</v>
      </c>
      <c r="D48">
        <v>9</v>
      </c>
    </row>
    <row r="49" spans="1:4">
      <c r="A49" t="s">
        <v>45</v>
      </c>
      <c r="B49">
        <v>379</v>
      </c>
      <c r="C49">
        <v>324</v>
      </c>
      <c r="D49">
        <v>195</v>
      </c>
    </row>
    <row r="50" spans="1:4">
      <c r="A50" t="s">
        <v>115</v>
      </c>
      <c r="B50">
        <v>41</v>
      </c>
      <c r="C50">
        <v>28</v>
      </c>
      <c r="D50">
        <v>20</v>
      </c>
    </row>
    <row r="51" spans="1:4">
      <c r="A51" t="s">
        <v>116</v>
      </c>
      <c r="B51">
        <v>99</v>
      </c>
      <c r="C51">
        <v>79</v>
      </c>
      <c r="D51">
        <v>52</v>
      </c>
    </row>
    <row r="52" spans="1:4">
      <c r="A52" t="s">
        <v>117</v>
      </c>
      <c r="B52">
        <v>46</v>
      </c>
      <c r="C52">
        <v>50</v>
      </c>
      <c r="D52">
        <v>31</v>
      </c>
    </row>
    <row r="53" spans="1:4">
      <c r="A53" t="s">
        <v>118</v>
      </c>
      <c r="B53">
        <v>35</v>
      </c>
      <c r="C53">
        <v>29</v>
      </c>
      <c r="D53">
        <v>19</v>
      </c>
    </row>
    <row r="54" spans="1:4">
      <c r="A54" t="s">
        <v>119</v>
      </c>
      <c r="B54">
        <v>68</v>
      </c>
      <c r="C54">
        <v>51</v>
      </c>
      <c r="D54">
        <v>35</v>
      </c>
    </row>
    <row r="55" spans="1:4">
      <c r="A55" t="s">
        <v>120</v>
      </c>
      <c r="B55">
        <v>84</v>
      </c>
      <c r="C55">
        <v>66</v>
      </c>
      <c r="D55">
        <v>41</v>
      </c>
    </row>
    <row r="56" spans="1:4">
      <c r="A56" t="s">
        <v>121</v>
      </c>
      <c r="B56">
        <v>38</v>
      </c>
      <c r="C56">
        <v>30</v>
      </c>
      <c r="D56">
        <v>19</v>
      </c>
    </row>
    <row r="57" spans="1:4">
      <c r="A57" t="s">
        <v>46</v>
      </c>
      <c r="B57">
        <v>41</v>
      </c>
      <c r="C57">
        <v>40</v>
      </c>
      <c r="D57">
        <v>16</v>
      </c>
    </row>
    <row r="58" spans="1:4">
      <c r="A58" t="s">
        <v>47</v>
      </c>
      <c r="B58">
        <v>947</v>
      </c>
      <c r="C58">
        <v>738</v>
      </c>
      <c r="D58">
        <v>525</v>
      </c>
    </row>
    <row r="59" spans="1:4">
      <c r="A59" t="s">
        <v>122</v>
      </c>
      <c r="B59">
        <v>27</v>
      </c>
      <c r="C59">
        <v>16</v>
      </c>
      <c r="D59">
        <v>12</v>
      </c>
    </row>
    <row r="60" spans="1:4">
      <c r="A60" t="s">
        <v>123</v>
      </c>
      <c r="B60">
        <v>33</v>
      </c>
      <c r="C60">
        <v>17</v>
      </c>
      <c r="D60">
        <v>2</v>
      </c>
    </row>
    <row r="61" spans="1:4">
      <c r="A61" t="s">
        <v>124</v>
      </c>
      <c r="B61">
        <v>19</v>
      </c>
      <c r="C61">
        <v>11</v>
      </c>
    </row>
    <row r="62" spans="1:4">
      <c r="A62" t="s">
        <v>125</v>
      </c>
      <c r="B62">
        <v>45</v>
      </c>
      <c r="C62">
        <v>28</v>
      </c>
      <c r="D62">
        <v>2</v>
      </c>
    </row>
    <row r="63" spans="1:4">
      <c r="A63" t="s">
        <v>48</v>
      </c>
      <c r="B63">
        <v>644</v>
      </c>
      <c r="C63">
        <v>570</v>
      </c>
      <c r="D63">
        <v>480</v>
      </c>
    </row>
    <row r="64" spans="1:4">
      <c r="A64" t="s">
        <v>49</v>
      </c>
      <c r="B64">
        <v>160</v>
      </c>
      <c r="C64">
        <v>143</v>
      </c>
      <c r="D64">
        <v>104</v>
      </c>
    </row>
    <row r="65" spans="1:4">
      <c r="A65" t="s">
        <v>126</v>
      </c>
      <c r="B65">
        <v>24</v>
      </c>
      <c r="C65">
        <v>15</v>
      </c>
      <c r="D65">
        <v>8</v>
      </c>
    </row>
    <row r="66" spans="1:4">
      <c r="A66" t="s">
        <v>127</v>
      </c>
      <c r="B66">
        <v>63</v>
      </c>
      <c r="C66">
        <v>30</v>
      </c>
      <c r="D66">
        <v>2</v>
      </c>
    </row>
    <row r="67" spans="1:4">
      <c r="A67" t="s">
        <v>128</v>
      </c>
      <c r="B67">
        <v>35</v>
      </c>
      <c r="C67">
        <v>19</v>
      </c>
      <c r="D67">
        <v>15</v>
      </c>
    </row>
    <row r="68" spans="1:4">
      <c r="A68" t="s">
        <v>129</v>
      </c>
      <c r="C68">
        <v>19</v>
      </c>
      <c r="D68">
        <v>47</v>
      </c>
    </row>
    <row r="69" spans="1:4">
      <c r="A69" t="s">
        <v>130</v>
      </c>
      <c r="B69">
        <v>81</v>
      </c>
      <c r="C69">
        <v>38</v>
      </c>
      <c r="D69">
        <v>31</v>
      </c>
    </row>
    <row r="70" spans="1:4">
      <c r="A70" t="s">
        <v>131</v>
      </c>
      <c r="C70">
        <v>7</v>
      </c>
      <c r="D70">
        <v>19</v>
      </c>
    </row>
    <row r="71" spans="1:4">
      <c r="A71" t="s">
        <v>132</v>
      </c>
      <c r="C71">
        <v>41</v>
      </c>
      <c r="D71">
        <v>124</v>
      </c>
    </row>
    <row r="72" spans="1:4">
      <c r="A72" t="s">
        <v>133</v>
      </c>
      <c r="C72">
        <v>10</v>
      </c>
      <c r="D72">
        <v>18</v>
      </c>
    </row>
    <row r="73" spans="1:4">
      <c r="A73" t="s">
        <v>134</v>
      </c>
      <c r="C73">
        <v>20</v>
      </c>
      <c r="D73">
        <v>44</v>
      </c>
    </row>
    <row r="74" spans="1:4">
      <c r="A74" t="s">
        <v>135</v>
      </c>
      <c r="C74">
        <v>13</v>
      </c>
      <c r="D74">
        <v>29</v>
      </c>
    </row>
    <row r="75" spans="1:4">
      <c r="A75" t="s">
        <v>136</v>
      </c>
      <c r="C75">
        <v>10</v>
      </c>
      <c r="D75">
        <v>18</v>
      </c>
    </row>
    <row r="76" spans="1:4">
      <c r="A76" t="s">
        <v>137</v>
      </c>
      <c r="C76">
        <v>24</v>
      </c>
      <c r="D76">
        <v>36</v>
      </c>
    </row>
    <row r="77" spans="1:4">
      <c r="A77" t="s">
        <v>138</v>
      </c>
      <c r="C77">
        <v>23</v>
      </c>
      <c r="D77">
        <v>52</v>
      </c>
    </row>
    <row r="78" spans="1:4">
      <c r="A78" t="s">
        <v>139</v>
      </c>
      <c r="C78">
        <v>9</v>
      </c>
      <c r="D78">
        <v>19</v>
      </c>
    </row>
    <row r="79" spans="1:4">
      <c r="A79" t="s">
        <v>140</v>
      </c>
      <c r="C79">
        <v>29</v>
      </c>
      <c r="D79">
        <v>53</v>
      </c>
    </row>
    <row r="80" spans="1:4">
      <c r="A80" t="s">
        <v>141</v>
      </c>
      <c r="C80">
        <v>277</v>
      </c>
      <c r="D80">
        <v>547</v>
      </c>
    </row>
    <row r="81" spans="1:4">
      <c r="A81" t="s">
        <v>142</v>
      </c>
      <c r="C81">
        <v>18</v>
      </c>
      <c r="D81">
        <v>47</v>
      </c>
    </row>
    <row r="82" spans="1:4">
      <c r="A82" t="s">
        <v>143</v>
      </c>
      <c r="C82">
        <v>10</v>
      </c>
      <c r="D82">
        <v>27</v>
      </c>
    </row>
    <row r="83" spans="1:4">
      <c r="A83" t="s">
        <v>144</v>
      </c>
      <c r="C83">
        <v>26</v>
      </c>
      <c r="D83">
        <v>57</v>
      </c>
    </row>
    <row r="84" spans="1:4">
      <c r="A84" t="s">
        <v>50</v>
      </c>
      <c r="B84">
        <v>433</v>
      </c>
      <c r="C84">
        <v>591</v>
      </c>
      <c r="D84">
        <v>748</v>
      </c>
    </row>
    <row r="85" spans="1:4">
      <c r="A85" t="s">
        <v>51</v>
      </c>
      <c r="B85">
        <v>36</v>
      </c>
      <c r="C85">
        <v>53</v>
      </c>
      <c r="D85">
        <v>70</v>
      </c>
    </row>
    <row r="86" spans="1:4">
      <c r="A86" t="s">
        <v>145</v>
      </c>
      <c r="C86">
        <v>11</v>
      </c>
      <c r="D86">
        <v>41</v>
      </c>
    </row>
    <row r="87" spans="1:4">
      <c r="A87" t="s">
        <v>146</v>
      </c>
      <c r="C87">
        <v>30</v>
      </c>
      <c r="D87">
        <v>79</v>
      </c>
    </row>
    <row r="88" spans="1:4">
      <c r="A88" t="s">
        <v>147</v>
      </c>
      <c r="B88">
        <v>6</v>
      </c>
      <c r="C88">
        <v>5</v>
      </c>
      <c r="D88">
        <v>5</v>
      </c>
    </row>
    <row r="89" spans="1:4">
      <c r="A89" t="s">
        <v>148</v>
      </c>
      <c r="B89">
        <v>26</v>
      </c>
      <c r="C89">
        <v>18</v>
      </c>
      <c r="D89">
        <v>14</v>
      </c>
    </row>
    <row r="90" spans="1:4">
      <c r="A90" t="s">
        <v>149</v>
      </c>
      <c r="B90">
        <v>1</v>
      </c>
    </row>
    <row r="91" spans="1:4">
      <c r="A91" t="s">
        <v>52</v>
      </c>
      <c r="B91">
        <v>45</v>
      </c>
      <c r="C91">
        <v>40</v>
      </c>
      <c r="D91">
        <v>36</v>
      </c>
    </row>
    <row r="92" spans="1:4">
      <c r="A92" t="s">
        <v>150</v>
      </c>
      <c r="B92">
        <v>15</v>
      </c>
      <c r="C92">
        <v>8</v>
      </c>
      <c r="D92">
        <v>7</v>
      </c>
    </row>
    <row r="93" spans="1:4">
      <c r="A93" t="s">
        <v>68</v>
      </c>
      <c r="B93">
        <v>374</v>
      </c>
      <c r="C93">
        <v>265</v>
      </c>
      <c r="D93">
        <v>188</v>
      </c>
    </row>
    <row r="94" spans="1:4">
      <c r="A94" t="s">
        <v>151</v>
      </c>
      <c r="B94">
        <v>19</v>
      </c>
      <c r="C94">
        <v>13</v>
      </c>
      <c r="D94">
        <v>5</v>
      </c>
    </row>
    <row r="95" spans="1:4">
      <c r="A95" t="s">
        <v>152</v>
      </c>
      <c r="B95">
        <v>8</v>
      </c>
      <c r="C95">
        <v>3</v>
      </c>
      <c r="D95">
        <v>3</v>
      </c>
    </row>
    <row r="96" spans="1:4">
      <c r="A96" t="s">
        <v>69</v>
      </c>
      <c r="B96">
        <v>39</v>
      </c>
      <c r="C96">
        <v>9</v>
      </c>
      <c r="D96">
        <v>4</v>
      </c>
    </row>
    <row r="97" spans="1:4">
      <c r="A97" t="s">
        <v>70</v>
      </c>
      <c r="B97">
        <v>361</v>
      </c>
      <c r="C97">
        <v>758</v>
      </c>
      <c r="D97">
        <v>1028</v>
      </c>
    </row>
    <row r="98" spans="1:4">
      <c r="A98" t="s">
        <v>153</v>
      </c>
      <c r="B98">
        <v>47</v>
      </c>
      <c r="C98">
        <v>69</v>
      </c>
      <c r="D98">
        <v>81</v>
      </c>
    </row>
    <row r="99" spans="1:4">
      <c r="A99" t="s">
        <v>154</v>
      </c>
      <c r="B99">
        <v>23</v>
      </c>
      <c r="C99">
        <v>51</v>
      </c>
      <c r="D99">
        <v>60</v>
      </c>
    </row>
    <row r="100" spans="1:4">
      <c r="A100" t="s">
        <v>155</v>
      </c>
      <c r="B100">
        <v>20</v>
      </c>
      <c r="C100">
        <v>16</v>
      </c>
      <c r="D100">
        <v>7</v>
      </c>
    </row>
    <row r="101" spans="1:4">
      <c r="A101" t="s">
        <v>156</v>
      </c>
      <c r="B101">
        <v>150</v>
      </c>
      <c r="C101">
        <v>112</v>
      </c>
      <c r="D101">
        <v>93</v>
      </c>
    </row>
    <row r="102" spans="1:4">
      <c r="A102" t="s">
        <v>157</v>
      </c>
      <c r="B102">
        <v>3</v>
      </c>
      <c r="C102">
        <v>3</v>
      </c>
      <c r="D102">
        <v>2</v>
      </c>
    </row>
    <row r="103" spans="1:4">
      <c r="A103" t="s">
        <v>158</v>
      </c>
      <c r="B103">
        <v>36</v>
      </c>
      <c r="C103">
        <v>27</v>
      </c>
      <c r="D103">
        <v>18</v>
      </c>
    </row>
    <row r="104" spans="1:4">
      <c r="A104" t="s">
        <v>159</v>
      </c>
      <c r="B104">
        <v>16</v>
      </c>
      <c r="C104">
        <v>10</v>
      </c>
      <c r="D104">
        <v>8</v>
      </c>
    </row>
    <row r="105" spans="1:4">
      <c r="A105" t="s">
        <v>10</v>
      </c>
      <c r="B105">
        <v>286</v>
      </c>
      <c r="C105">
        <v>227</v>
      </c>
      <c r="D105">
        <v>167</v>
      </c>
    </row>
    <row r="106" spans="1:4">
      <c r="A106" t="s">
        <v>11</v>
      </c>
      <c r="B106">
        <v>61</v>
      </c>
      <c r="C106">
        <v>36</v>
      </c>
      <c r="D106">
        <v>26</v>
      </c>
    </row>
    <row r="107" spans="1:4">
      <c r="A107" t="s">
        <v>160</v>
      </c>
      <c r="B107">
        <v>7</v>
      </c>
      <c r="C107">
        <v>5</v>
      </c>
      <c r="D107">
        <v>5</v>
      </c>
    </row>
    <row r="108" spans="1:4">
      <c r="A108" t="s">
        <v>53</v>
      </c>
      <c r="B108">
        <v>86</v>
      </c>
      <c r="C108">
        <v>60</v>
      </c>
      <c r="D108">
        <v>36</v>
      </c>
    </row>
    <row r="109" spans="1:4">
      <c r="A109" t="s">
        <v>161</v>
      </c>
      <c r="B109">
        <v>1</v>
      </c>
      <c r="C109">
        <v>1</v>
      </c>
      <c r="D109">
        <v>1</v>
      </c>
    </row>
    <row r="110" spans="1:4">
      <c r="A110" t="s">
        <v>162</v>
      </c>
      <c r="B110">
        <v>31</v>
      </c>
      <c r="C110">
        <v>12</v>
      </c>
      <c r="D110">
        <v>4</v>
      </c>
    </row>
    <row r="111" spans="1:4">
      <c r="A111" t="s">
        <v>163</v>
      </c>
      <c r="B111">
        <v>1</v>
      </c>
      <c r="C111">
        <v>1</v>
      </c>
      <c r="D111">
        <v>1</v>
      </c>
    </row>
    <row r="112" spans="1:4">
      <c r="A112" t="s">
        <v>164</v>
      </c>
      <c r="B112">
        <v>5</v>
      </c>
      <c r="C112">
        <v>2</v>
      </c>
      <c r="D112">
        <v>2</v>
      </c>
    </row>
    <row r="113" spans="1:4">
      <c r="A113" t="s">
        <v>165</v>
      </c>
      <c r="B113">
        <v>2</v>
      </c>
    </row>
    <row r="114" spans="1:4">
      <c r="A114" t="s">
        <v>166</v>
      </c>
      <c r="B114">
        <v>37</v>
      </c>
      <c r="C114">
        <v>27</v>
      </c>
      <c r="D114">
        <v>17</v>
      </c>
    </row>
    <row r="115" spans="1:4">
      <c r="A115" t="s">
        <v>167</v>
      </c>
      <c r="B115">
        <v>4</v>
      </c>
      <c r="C115">
        <v>3</v>
      </c>
      <c r="D115">
        <v>2</v>
      </c>
    </row>
    <row r="116" spans="1:4">
      <c r="A116" t="s">
        <v>54</v>
      </c>
      <c r="B116">
        <v>7</v>
      </c>
      <c r="C116">
        <v>3</v>
      </c>
      <c r="D116">
        <v>3</v>
      </c>
    </row>
    <row r="117" spans="1:4">
      <c r="A117" t="s">
        <v>55</v>
      </c>
      <c r="B117">
        <v>580</v>
      </c>
      <c r="C117">
        <v>801</v>
      </c>
      <c r="D117">
        <v>1040</v>
      </c>
    </row>
    <row r="118" spans="1:4">
      <c r="A118" t="s">
        <v>168</v>
      </c>
      <c r="B118">
        <v>60</v>
      </c>
      <c r="C118">
        <v>87</v>
      </c>
      <c r="D118">
        <v>107</v>
      </c>
    </row>
    <row r="119" spans="1:4">
      <c r="A119" t="s">
        <v>169</v>
      </c>
      <c r="B119">
        <v>90</v>
      </c>
      <c r="C119">
        <v>88</v>
      </c>
      <c r="D119">
        <v>98</v>
      </c>
    </row>
    <row r="120" spans="1:4">
      <c r="A120" t="s">
        <v>12</v>
      </c>
      <c r="B120">
        <v>202</v>
      </c>
      <c r="C120">
        <v>251</v>
      </c>
      <c r="D120">
        <v>285</v>
      </c>
    </row>
    <row r="121" spans="1:4">
      <c r="A121" t="s">
        <v>13</v>
      </c>
      <c r="B121">
        <v>97</v>
      </c>
      <c r="C121">
        <v>117</v>
      </c>
      <c r="D121">
        <v>131</v>
      </c>
    </row>
    <row r="122" spans="1:4">
      <c r="A122" t="s">
        <v>170</v>
      </c>
      <c r="B122">
        <v>93</v>
      </c>
      <c r="C122">
        <v>107</v>
      </c>
      <c r="D122">
        <v>110</v>
      </c>
    </row>
    <row r="123" spans="1:4">
      <c r="A123" t="s">
        <v>56</v>
      </c>
      <c r="B123">
        <v>22</v>
      </c>
      <c r="C123">
        <v>21</v>
      </c>
      <c r="D123">
        <v>29</v>
      </c>
    </row>
    <row r="124" spans="1:4">
      <c r="A124" t="s">
        <v>57</v>
      </c>
      <c r="C124">
        <v>87</v>
      </c>
      <c r="D124">
        <v>142</v>
      </c>
    </row>
    <row r="125" spans="1:4">
      <c r="A125" t="s">
        <v>72</v>
      </c>
      <c r="B125">
        <v>33</v>
      </c>
      <c r="C125">
        <v>33</v>
      </c>
      <c r="D125">
        <v>37</v>
      </c>
    </row>
    <row r="126" spans="1:4">
      <c r="A126" t="s">
        <v>171</v>
      </c>
      <c r="C126">
        <v>21</v>
      </c>
      <c r="D126">
        <v>37</v>
      </c>
    </row>
    <row r="127" spans="1:4">
      <c r="A127" t="s">
        <v>73</v>
      </c>
      <c r="B127">
        <v>24</v>
      </c>
      <c r="C127">
        <v>37</v>
      </c>
      <c r="D127">
        <v>35</v>
      </c>
    </row>
    <row r="128" spans="1:4">
      <c r="A128" t="s">
        <v>172</v>
      </c>
      <c r="B128">
        <v>43</v>
      </c>
      <c r="C128">
        <v>34</v>
      </c>
      <c r="D128">
        <v>19</v>
      </c>
    </row>
    <row r="129" spans="1:4">
      <c r="A129" t="s">
        <v>14</v>
      </c>
      <c r="B129">
        <v>90</v>
      </c>
      <c r="C129">
        <v>105</v>
      </c>
      <c r="D129">
        <v>86</v>
      </c>
    </row>
    <row r="130" spans="1:4">
      <c r="A130" t="s">
        <v>15</v>
      </c>
      <c r="B130">
        <v>37</v>
      </c>
      <c r="C130">
        <v>50</v>
      </c>
      <c r="D130">
        <v>44</v>
      </c>
    </row>
    <row r="131" spans="1:4">
      <c r="A131" t="s">
        <v>173</v>
      </c>
      <c r="B131">
        <v>45</v>
      </c>
      <c r="C131">
        <v>35</v>
      </c>
      <c r="D131">
        <v>24</v>
      </c>
    </row>
    <row r="132" spans="1:4">
      <c r="A132" t="s">
        <v>174</v>
      </c>
      <c r="B132">
        <v>51</v>
      </c>
      <c r="C132">
        <v>21</v>
      </c>
      <c r="D132">
        <v>9</v>
      </c>
    </row>
    <row r="133" spans="1:4">
      <c r="A133" t="s">
        <v>175</v>
      </c>
      <c r="B133">
        <v>3</v>
      </c>
      <c r="C133">
        <v>3</v>
      </c>
      <c r="D133">
        <v>2</v>
      </c>
    </row>
    <row r="134" spans="1:4">
      <c r="A134" t="s">
        <v>176</v>
      </c>
      <c r="B134">
        <v>3</v>
      </c>
      <c r="C134">
        <v>3</v>
      </c>
      <c r="D134">
        <v>3</v>
      </c>
    </row>
    <row r="135" spans="1:4">
      <c r="A135" t="s">
        <v>177</v>
      </c>
      <c r="B135">
        <v>13</v>
      </c>
      <c r="C135">
        <v>8</v>
      </c>
      <c r="D135">
        <v>6</v>
      </c>
    </row>
    <row r="136" spans="1:4">
      <c r="A136" t="s">
        <v>178</v>
      </c>
      <c r="B136">
        <v>3</v>
      </c>
      <c r="C136">
        <v>3</v>
      </c>
      <c r="D136">
        <v>2</v>
      </c>
    </row>
    <row r="137" spans="1:4">
      <c r="A137" t="s">
        <v>179</v>
      </c>
      <c r="B137">
        <v>4</v>
      </c>
      <c r="C137">
        <v>4</v>
      </c>
      <c r="D137">
        <v>4</v>
      </c>
    </row>
    <row r="138" spans="1:4">
      <c r="A138" t="s">
        <v>180</v>
      </c>
      <c r="B138">
        <v>39</v>
      </c>
      <c r="C138">
        <v>26</v>
      </c>
      <c r="D138">
        <v>19</v>
      </c>
    </row>
    <row r="139" spans="1:4">
      <c r="A139" t="s">
        <v>181</v>
      </c>
      <c r="B139">
        <v>4</v>
      </c>
      <c r="C139">
        <v>4</v>
      </c>
      <c r="D139">
        <v>2</v>
      </c>
    </row>
    <row r="140" spans="1:4">
      <c r="A140" t="s">
        <v>182</v>
      </c>
      <c r="B140">
        <v>4</v>
      </c>
      <c r="C140">
        <v>3</v>
      </c>
      <c r="D140">
        <v>3</v>
      </c>
    </row>
    <row r="141" spans="1:4">
      <c r="A141" t="s">
        <v>183</v>
      </c>
      <c r="B141">
        <v>2</v>
      </c>
      <c r="C141">
        <v>2</v>
      </c>
      <c r="D141">
        <v>1</v>
      </c>
    </row>
    <row r="142" spans="1:4">
      <c r="A142" t="s">
        <v>184</v>
      </c>
      <c r="B142">
        <v>5</v>
      </c>
      <c r="C142">
        <v>5</v>
      </c>
      <c r="D142">
        <v>5</v>
      </c>
    </row>
    <row r="143" spans="1:4">
      <c r="A143" t="s">
        <v>185</v>
      </c>
      <c r="B143">
        <v>12</v>
      </c>
      <c r="C143">
        <v>7</v>
      </c>
      <c r="D143">
        <v>6</v>
      </c>
    </row>
    <row r="144" spans="1:4">
      <c r="A144" t="s">
        <v>3</v>
      </c>
      <c r="B144">
        <v>328</v>
      </c>
      <c r="C144">
        <v>252</v>
      </c>
      <c r="D144">
        <v>182</v>
      </c>
    </row>
    <row r="145" spans="1:4">
      <c r="A145" t="s">
        <v>186</v>
      </c>
      <c r="B145">
        <v>9</v>
      </c>
      <c r="C145">
        <v>7</v>
      </c>
      <c r="D145">
        <v>5</v>
      </c>
    </row>
    <row r="146" spans="1:4">
      <c r="A146" t="s">
        <v>23</v>
      </c>
      <c r="B146">
        <v>143</v>
      </c>
      <c r="C146">
        <v>106</v>
      </c>
      <c r="D146">
        <v>70</v>
      </c>
    </row>
    <row r="147" spans="1:4">
      <c r="A147" t="s">
        <v>24</v>
      </c>
      <c r="B147">
        <v>261</v>
      </c>
      <c r="C147">
        <v>191</v>
      </c>
      <c r="D147">
        <v>132</v>
      </c>
    </row>
    <row r="148" spans="1:4">
      <c r="A148" t="s">
        <v>25</v>
      </c>
      <c r="B148">
        <v>190</v>
      </c>
      <c r="C148">
        <v>125</v>
      </c>
      <c r="D148">
        <v>72</v>
      </c>
    </row>
    <row r="149" spans="1:4">
      <c r="A149" t="s">
        <v>16</v>
      </c>
      <c r="B149">
        <v>264</v>
      </c>
      <c r="C149">
        <v>189</v>
      </c>
      <c r="D149">
        <v>135</v>
      </c>
    </row>
    <row r="150" spans="1:4">
      <c r="A150" t="s">
        <v>26</v>
      </c>
      <c r="B150">
        <v>114</v>
      </c>
      <c r="C150">
        <v>85</v>
      </c>
      <c r="D150">
        <v>66</v>
      </c>
    </row>
    <row r="151" spans="1:4">
      <c r="A151" t="s">
        <v>187</v>
      </c>
      <c r="B151">
        <v>386</v>
      </c>
      <c r="C151">
        <v>292</v>
      </c>
      <c r="D151">
        <v>223</v>
      </c>
    </row>
    <row r="152" spans="1:4">
      <c r="A152" t="s">
        <v>188</v>
      </c>
      <c r="B152">
        <v>133</v>
      </c>
      <c r="C152">
        <v>93</v>
      </c>
      <c r="D152">
        <v>63</v>
      </c>
    </row>
    <row r="153" spans="1:4">
      <c r="A153" t="s">
        <v>17</v>
      </c>
      <c r="B153">
        <v>81</v>
      </c>
      <c r="C153">
        <v>63</v>
      </c>
      <c r="D153">
        <v>43</v>
      </c>
    </row>
    <row r="154" spans="1:4">
      <c r="A154" t="s">
        <v>4</v>
      </c>
      <c r="B154">
        <v>715</v>
      </c>
      <c r="C154">
        <v>640</v>
      </c>
      <c r="D154">
        <v>544</v>
      </c>
    </row>
    <row r="155" spans="1:4">
      <c r="A155" t="s">
        <v>189</v>
      </c>
      <c r="B155">
        <v>2</v>
      </c>
      <c r="C155">
        <v>1</v>
      </c>
    </row>
    <row r="156" spans="1:4">
      <c r="A156" t="s">
        <v>190</v>
      </c>
      <c r="B156">
        <v>36</v>
      </c>
      <c r="C156">
        <v>13</v>
      </c>
      <c r="D156">
        <v>5</v>
      </c>
    </row>
    <row r="157" spans="1:4">
      <c r="A157" t="s">
        <v>191</v>
      </c>
      <c r="B157">
        <v>41</v>
      </c>
      <c r="C157">
        <v>27</v>
      </c>
      <c r="D157">
        <v>23</v>
      </c>
    </row>
    <row r="158" spans="1:4">
      <c r="A158" t="s">
        <v>192</v>
      </c>
      <c r="B158">
        <v>1</v>
      </c>
      <c r="C158">
        <v>1</v>
      </c>
      <c r="D158">
        <v>1</v>
      </c>
    </row>
    <row r="159" spans="1:4">
      <c r="A159" t="s">
        <v>27</v>
      </c>
      <c r="B159">
        <v>79</v>
      </c>
      <c r="C159">
        <v>43</v>
      </c>
      <c r="D159">
        <v>23</v>
      </c>
    </row>
    <row r="160" spans="1:4">
      <c r="A160" t="s">
        <v>28</v>
      </c>
      <c r="B160">
        <v>17</v>
      </c>
      <c r="C160">
        <v>6</v>
      </c>
      <c r="D160">
        <v>2</v>
      </c>
    </row>
    <row r="161" spans="1:4">
      <c r="A161" t="s">
        <v>18</v>
      </c>
      <c r="B161">
        <v>57</v>
      </c>
      <c r="C161">
        <v>28</v>
      </c>
      <c r="D161">
        <v>15</v>
      </c>
    </row>
    <row r="162" spans="1:4">
      <c r="A162" t="s">
        <v>193</v>
      </c>
      <c r="B162">
        <v>13</v>
      </c>
      <c r="C162">
        <v>6</v>
      </c>
      <c r="D162">
        <v>2</v>
      </c>
    </row>
    <row r="163" spans="1:4">
      <c r="A163" t="s">
        <v>194</v>
      </c>
      <c r="B163">
        <v>1</v>
      </c>
      <c r="C163">
        <v>1</v>
      </c>
    </row>
    <row r="164" spans="1:4">
      <c r="A164" t="s">
        <v>195</v>
      </c>
      <c r="B164">
        <v>1</v>
      </c>
    </row>
    <row r="165" spans="1:4">
      <c r="A165" t="s">
        <v>196</v>
      </c>
      <c r="B165">
        <v>20</v>
      </c>
      <c r="C165">
        <v>9</v>
      </c>
      <c r="D165">
        <v>4</v>
      </c>
    </row>
    <row r="166" spans="1:4">
      <c r="A166" t="s">
        <v>197</v>
      </c>
      <c r="B166">
        <v>27</v>
      </c>
      <c r="C166">
        <v>10</v>
      </c>
      <c r="D166">
        <v>6</v>
      </c>
    </row>
    <row r="167" spans="1:4">
      <c r="A167" t="s">
        <v>29</v>
      </c>
      <c r="B167">
        <v>23</v>
      </c>
      <c r="C167">
        <v>12</v>
      </c>
      <c r="D167">
        <v>5</v>
      </c>
    </row>
    <row r="168" spans="1:4">
      <c r="A168" t="s">
        <v>19</v>
      </c>
      <c r="B168">
        <v>27</v>
      </c>
      <c r="C168">
        <v>12</v>
      </c>
      <c r="D168">
        <v>7</v>
      </c>
    </row>
    <row r="169" spans="1:4">
      <c r="A169" t="s">
        <v>198</v>
      </c>
      <c r="B169">
        <v>5</v>
      </c>
      <c r="C169">
        <v>5</v>
      </c>
      <c r="D169">
        <v>3</v>
      </c>
    </row>
    <row r="170" spans="1:4">
      <c r="A170" t="s">
        <v>199</v>
      </c>
      <c r="B170">
        <v>141</v>
      </c>
      <c r="C170">
        <v>266</v>
      </c>
      <c r="D170">
        <v>322</v>
      </c>
    </row>
    <row r="171" spans="1:4">
      <c r="A171" t="s">
        <v>200</v>
      </c>
      <c r="B171">
        <v>68</v>
      </c>
      <c r="C171">
        <v>62</v>
      </c>
      <c r="D171">
        <v>44</v>
      </c>
    </row>
    <row r="172" spans="1:4">
      <c r="A172" t="s">
        <v>30</v>
      </c>
      <c r="B172">
        <v>209</v>
      </c>
      <c r="C172">
        <v>399</v>
      </c>
      <c r="D172">
        <v>574</v>
      </c>
    </row>
    <row r="173" spans="1:4">
      <c r="A173" t="s">
        <v>201</v>
      </c>
      <c r="B173">
        <v>19</v>
      </c>
      <c r="C173">
        <v>19</v>
      </c>
      <c r="D173">
        <v>11</v>
      </c>
    </row>
    <row r="174" spans="1:4">
      <c r="A174" t="s">
        <v>202</v>
      </c>
      <c r="B174">
        <v>29</v>
      </c>
      <c r="C174">
        <v>26</v>
      </c>
      <c r="D174">
        <v>19</v>
      </c>
    </row>
    <row r="175" spans="1:4">
      <c r="A175" t="s">
        <v>203</v>
      </c>
      <c r="B175">
        <v>27</v>
      </c>
      <c r="C175">
        <v>30</v>
      </c>
      <c r="D175">
        <v>19</v>
      </c>
    </row>
    <row r="176" spans="1:4">
      <c r="A176" t="s">
        <v>204</v>
      </c>
      <c r="B176">
        <v>59</v>
      </c>
      <c r="C176">
        <v>44</v>
      </c>
      <c r="D176">
        <v>33</v>
      </c>
    </row>
    <row r="177" spans="1:4">
      <c r="A177" t="s">
        <v>205</v>
      </c>
      <c r="B177">
        <v>16</v>
      </c>
      <c r="C177">
        <v>20</v>
      </c>
      <c r="D177">
        <v>10</v>
      </c>
    </row>
    <row r="178" spans="1:4">
      <c r="A178" t="s">
        <v>206</v>
      </c>
      <c r="B178">
        <v>75</v>
      </c>
      <c r="C178">
        <v>60</v>
      </c>
      <c r="D178">
        <v>47</v>
      </c>
    </row>
    <row r="179" spans="1:4">
      <c r="A179" t="s">
        <v>207</v>
      </c>
      <c r="B179">
        <v>111</v>
      </c>
      <c r="C179">
        <v>184</v>
      </c>
      <c r="D179">
        <v>245</v>
      </c>
    </row>
    <row r="180" spans="1:4">
      <c r="A180" t="s">
        <v>5</v>
      </c>
      <c r="B180">
        <v>17</v>
      </c>
      <c r="C180">
        <v>19</v>
      </c>
      <c r="D180">
        <v>17</v>
      </c>
    </row>
    <row r="181" spans="1:4">
      <c r="A181" t="s">
        <v>208</v>
      </c>
      <c r="B181">
        <v>3</v>
      </c>
      <c r="C181">
        <v>6</v>
      </c>
      <c r="D181">
        <v>6</v>
      </c>
    </row>
    <row r="182" spans="1:4">
      <c r="A182" t="s">
        <v>6</v>
      </c>
      <c r="B182">
        <v>177</v>
      </c>
      <c r="C182">
        <v>251</v>
      </c>
      <c r="D182">
        <v>266</v>
      </c>
    </row>
    <row r="183" spans="1:4">
      <c r="A183" t="s">
        <v>7</v>
      </c>
      <c r="B183">
        <v>80</v>
      </c>
      <c r="C183">
        <v>117</v>
      </c>
      <c r="D183">
        <v>118</v>
      </c>
    </row>
    <row r="184" spans="1:4">
      <c r="A184" t="s">
        <v>31</v>
      </c>
      <c r="B184">
        <v>45</v>
      </c>
      <c r="C184">
        <v>52</v>
      </c>
      <c r="D184">
        <v>61</v>
      </c>
    </row>
    <row r="185" spans="1:4">
      <c r="A185" t="s">
        <v>32</v>
      </c>
      <c r="B185">
        <v>84</v>
      </c>
      <c r="C185">
        <v>117</v>
      </c>
      <c r="D185">
        <v>122</v>
      </c>
    </row>
    <row r="186" spans="1:4">
      <c r="A186" t="s">
        <v>33</v>
      </c>
      <c r="B186">
        <v>67</v>
      </c>
      <c r="C186">
        <v>107</v>
      </c>
      <c r="D186">
        <v>127</v>
      </c>
    </row>
    <row r="187" spans="1:4">
      <c r="A187" t="s">
        <v>20</v>
      </c>
      <c r="B187">
        <v>74</v>
      </c>
      <c r="C187">
        <v>98</v>
      </c>
      <c r="D187">
        <v>100</v>
      </c>
    </row>
    <row r="188" spans="1:4">
      <c r="A188" t="s">
        <v>34</v>
      </c>
      <c r="B188">
        <v>17</v>
      </c>
      <c r="C188">
        <v>35</v>
      </c>
      <c r="D188">
        <v>29</v>
      </c>
    </row>
    <row r="189" spans="1:4">
      <c r="A189" t="s">
        <v>35</v>
      </c>
      <c r="B189">
        <v>88</v>
      </c>
      <c r="C189">
        <v>113</v>
      </c>
      <c r="D189">
        <v>123</v>
      </c>
    </row>
    <row r="190" spans="1:4">
      <c r="A190" t="s">
        <v>8</v>
      </c>
      <c r="B190">
        <v>30</v>
      </c>
      <c r="C190">
        <v>44</v>
      </c>
      <c r="D190">
        <v>50</v>
      </c>
    </row>
    <row r="191" spans="1:4">
      <c r="A191" t="s">
        <v>21</v>
      </c>
      <c r="B191">
        <v>43</v>
      </c>
      <c r="C191">
        <v>54</v>
      </c>
      <c r="D191">
        <v>47</v>
      </c>
    </row>
    <row r="192" spans="1:4">
      <c r="A192" t="s">
        <v>209</v>
      </c>
      <c r="B192">
        <v>99</v>
      </c>
      <c r="C192">
        <v>93</v>
      </c>
      <c r="D192">
        <v>90</v>
      </c>
    </row>
    <row r="193" spans="1:4">
      <c r="A193" t="s">
        <v>210</v>
      </c>
      <c r="B193">
        <v>111</v>
      </c>
      <c r="C193">
        <v>96</v>
      </c>
      <c r="D193">
        <v>78</v>
      </c>
    </row>
    <row r="194" spans="1:4">
      <c r="A194" t="s">
        <v>211</v>
      </c>
      <c r="B194">
        <v>15</v>
      </c>
      <c r="C194">
        <v>14</v>
      </c>
      <c r="D194">
        <v>10</v>
      </c>
    </row>
    <row r="195" spans="1:4">
      <c r="A195" t="s">
        <v>212</v>
      </c>
      <c r="B195">
        <v>7</v>
      </c>
      <c r="C195">
        <v>5</v>
      </c>
      <c r="D195">
        <v>4</v>
      </c>
    </row>
    <row r="196" spans="1:4">
      <c r="A196" t="s">
        <v>213</v>
      </c>
      <c r="B196">
        <v>2</v>
      </c>
      <c r="C196">
        <v>1</v>
      </c>
      <c r="D196">
        <v>1</v>
      </c>
    </row>
    <row r="197" spans="1:4">
      <c r="A197" t="s">
        <v>214</v>
      </c>
      <c r="B197">
        <v>2</v>
      </c>
      <c r="C197">
        <v>1</v>
      </c>
      <c r="D197">
        <v>1</v>
      </c>
    </row>
    <row r="198" spans="1:4">
      <c r="A198" t="s">
        <v>215</v>
      </c>
      <c r="B198">
        <v>8</v>
      </c>
      <c r="C198">
        <v>8</v>
      </c>
      <c r="D198">
        <v>7</v>
      </c>
    </row>
    <row r="199" spans="1:4">
      <c r="A199" t="s">
        <v>216</v>
      </c>
      <c r="B199">
        <v>3</v>
      </c>
      <c r="C199">
        <v>3</v>
      </c>
      <c r="D199">
        <v>2</v>
      </c>
    </row>
    <row r="200" spans="1:4">
      <c r="A200" t="s">
        <v>217</v>
      </c>
      <c r="B200">
        <v>13</v>
      </c>
      <c r="C200">
        <v>11</v>
      </c>
      <c r="D200">
        <v>9</v>
      </c>
    </row>
    <row r="201" spans="1:4">
      <c r="A201" t="s">
        <v>218</v>
      </c>
      <c r="B201">
        <v>16</v>
      </c>
      <c r="C201">
        <v>13</v>
      </c>
      <c r="D201">
        <v>10</v>
      </c>
    </row>
    <row r="202" spans="1:4">
      <c r="A202" t="s">
        <v>219</v>
      </c>
      <c r="B202">
        <v>34</v>
      </c>
      <c r="C202">
        <v>28</v>
      </c>
      <c r="D202">
        <v>24</v>
      </c>
    </row>
    <row r="203" spans="1:4">
      <c r="A203" t="s">
        <v>220</v>
      </c>
      <c r="B203">
        <v>7</v>
      </c>
      <c r="C203">
        <v>4</v>
      </c>
      <c r="D203">
        <v>3</v>
      </c>
    </row>
    <row r="204" spans="1:4">
      <c r="A204" t="s">
        <v>221</v>
      </c>
      <c r="B204">
        <v>1</v>
      </c>
      <c r="C204">
        <v>1</v>
      </c>
      <c r="D204">
        <v>1</v>
      </c>
    </row>
    <row r="205" spans="1:4">
      <c r="A205" t="s">
        <v>222</v>
      </c>
      <c r="B205">
        <v>49</v>
      </c>
      <c r="C205">
        <v>45</v>
      </c>
      <c r="D205">
        <v>34</v>
      </c>
    </row>
    <row r="206" spans="1:4">
      <c r="A206" t="s">
        <v>223</v>
      </c>
      <c r="B206">
        <v>130</v>
      </c>
      <c r="C206">
        <v>85</v>
      </c>
      <c r="D206">
        <v>57</v>
      </c>
    </row>
    <row r="207" spans="1:4">
      <c r="A207" t="s">
        <v>36</v>
      </c>
      <c r="B207">
        <v>234</v>
      </c>
      <c r="C207">
        <v>176</v>
      </c>
      <c r="D207">
        <v>112</v>
      </c>
    </row>
    <row r="208" spans="1:4">
      <c r="A208" t="s">
        <v>37</v>
      </c>
      <c r="B208">
        <v>375</v>
      </c>
      <c r="C208">
        <v>248</v>
      </c>
      <c r="D208">
        <v>161</v>
      </c>
    </row>
    <row r="209" spans="1:4">
      <c r="A209" t="s">
        <v>224</v>
      </c>
      <c r="B209">
        <v>2</v>
      </c>
      <c r="C209">
        <v>1</v>
      </c>
      <c r="D209">
        <v>1</v>
      </c>
    </row>
    <row r="210" spans="1:4">
      <c r="A210" t="s">
        <v>225</v>
      </c>
      <c r="B210">
        <v>9</v>
      </c>
      <c r="C210">
        <v>8</v>
      </c>
      <c r="D210">
        <v>8</v>
      </c>
    </row>
    <row r="211" spans="1:4">
      <c r="A211" t="s">
        <v>226</v>
      </c>
      <c r="B211">
        <v>10</v>
      </c>
      <c r="C211">
        <v>8</v>
      </c>
      <c r="D211">
        <v>3</v>
      </c>
    </row>
    <row r="212" spans="1:4">
      <c r="A212" t="s">
        <v>227</v>
      </c>
      <c r="B212">
        <v>14</v>
      </c>
      <c r="C212">
        <v>11</v>
      </c>
      <c r="D212">
        <v>9</v>
      </c>
    </row>
    <row r="213" spans="1:4">
      <c r="A213" t="s">
        <v>228</v>
      </c>
      <c r="B213">
        <v>70</v>
      </c>
      <c r="C213">
        <v>30</v>
      </c>
      <c r="D213">
        <v>21</v>
      </c>
    </row>
    <row r="214" spans="1:4">
      <c r="A214" t="s">
        <v>229</v>
      </c>
      <c r="B214">
        <v>1318</v>
      </c>
      <c r="C214">
        <v>1804</v>
      </c>
      <c r="D214">
        <v>1851</v>
      </c>
    </row>
    <row r="215" spans="1:4">
      <c r="A215" t="s">
        <v>38</v>
      </c>
      <c r="B215">
        <v>370</v>
      </c>
      <c r="C215">
        <v>530</v>
      </c>
      <c r="D215">
        <v>715</v>
      </c>
    </row>
    <row r="216" spans="1:4">
      <c r="A216" t="s">
        <v>39</v>
      </c>
      <c r="B216">
        <v>88</v>
      </c>
      <c r="C216">
        <v>205</v>
      </c>
      <c r="D216">
        <v>388</v>
      </c>
    </row>
    <row r="217" spans="1:4">
      <c r="A217" t="s">
        <v>230</v>
      </c>
      <c r="B217">
        <v>192</v>
      </c>
      <c r="C217">
        <v>121</v>
      </c>
      <c r="D217">
        <v>81</v>
      </c>
    </row>
    <row r="218" spans="1:4">
      <c r="A218" t="s">
        <v>231</v>
      </c>
      <c r="B218">
        <v>65</v>
      </c>
      <c r="C218">
        <v>43</v>
      </c>
      <c r="D218">
        <v>27</v>
      </c>
    </row>
    <row r="219" spans="1:4">
      <c r="A219" t="s">
        <v>232</v>
      </c>
      <c r="B219">
        <v>43</v>
      </c>
      <c r="C219">
        <v>39</v>
      </c>
      <c r="D219">
        <v>33</v>
      </c>
    </row>
    <row r="220" spans="1:4">
      <c r="A220" t="s">
        <v>233</v>
      </c>
      <c r="B220">
        <v>60</v>
      </c>
      <c r="C220">
        <v>52</v>
      </c>
      <c r="D220">
        <v>34</v>
      </c>
    </row>
    <row r="221" spans="1:4">
      <c r="A221" t="s">
        <v>58</v>
      </c>
      <c r="B221">
        <v>895</v>
      </c>
      <c r="C221">
        <v>621</v>
      </c>
      <c r="D221">
        <v>378</v>
      </c>
    </row>
    <row r="222" spans="1:4">
      <c r="A222" t="s">
        <v>59</v>
      </c>
      <c r="B222">
        <v>92</v>
      </c>
      <c r="C222">
        <v>29</v>
      </c>
      <c r="D222">
        <v>18</v>
      </c>
    </row>
    <row r="223" spans="1:4">
      <c r="A223" t="s">
        <v>60</v>
      </c>
      <c r="B223">
        <v>155</v>
      </c>
      <c r="C223">
        <v>84</v>
      </c>
      <c r="D223">
        <v>55</v>
      </c>
    </row>
    <row r="224" spans="1:4">
      <c r="A224" t="s">
        <v>61</v>
      </c>
      <c r="B224">
        <v>805</v>
      </c>
      <c r="C224">
        <v>1389</v>
      </c>
      <c r="D224">
        <v>1846</v>
      </c>
    </row>
    <row r="225" spans="1:4">
      <c r="A225" t="s">
        <v>62</v>
      </c>
      <c r="B225">
        <v>472</v>
      </c>
      <c r="C225">
        <v>754</v>
      </c>
      <c r="D225">
        <v>934</v>
      </c>
    </row>
    <row r="226" spans="1:4">
      <c r="A226" t="s">
        <v>234</v>
      </c>
      <c r="B226">
        <v>3</v>
      </c>
      <c r="C226">
        <v>3</v>
      </c>
      <c r="D226">
        <v>3</v>
      </c>
    </row>
    <row r="227" spans="1:4">
      <c r="A227" t="s">
        <v>235</v>
      </c>
      <c r="B227">
        <v>246</v>
      </c>
      <c r="C227">
        <v>173</v>
      </c>
      <c r="D227">
        <v>122</v>
      </c>
    </row>
    <row r="228" spans="1:4">
      <c r="A228" t="s">
        <v>236</v>
      </c>
      <c r="B228">
        <v>10</v>
      </c>
      <c r="C228">
        <v>9</v>
      </c>
      <c r="D228">
        <v>8</v>
      </c>
    </row>
    <row r="229" spans="1:4">
      <c r="A229" t="s">
        <v>237</v>
      </c>
      <c r="B229">
        <v>10</v>
      </c>
      <c r="C229">
        <v>4</v>
      </c>
      <c r="D229">
        <v>2</v>
      </c>
    </row>
    <row r="230" spans="1:4">
      <c r="A230" t="s">
        <v>63</v>
      </c>
      <c r="B230">
        <v>877</v>
      </c>
      <c r="C230">
        <v>627</v>
      </c>
      <c r="D230">
        <v>408</v>
      </c>
    </row>
    <row r="231" spans="1:4">
      <c r="A231" t="s">
        <v>238</v>
      </c>
      <c r="B231">
        <v>25</v>
      </c>
      <c r="C231">
        <v>19</v>
      </c>
      <c r="D231">
        <v>14</v>
      </c>
    </row>
    <row r="232" spans="1:4">
      <c r="A232" t="s">
        <v>239</v>
      </c>
      <c r="B232">
        <v>90</v>
      </c>
      <c r="C232">
        <v>64</v>
      </c>
      <c r="D232">
        <v>45</v>
      </c>
    </row>
    <row r="233" spans="1:4">
      <c r="A233" t="s">
        <v>240</v>
      </c>
      <c r="B233">
        <v>35</v>
      </c>
      <c r="C233">
        <v>22</v>
      </c>
      <c r="D233">
        <v>12</v>
      </c>
    </row>
    <row r="234" spans="1:4">
      <c r="A234" t="s">
        <v>241</v>
      </c>
      <c r="B234">
        <v>324</v>
      </c>
      <c r="C234">
        <v>533</v>
      </c>
      <c r="D234">
        <v>588</v>
      </c>
    </row>
    <row r="235" spans="1:4">
      <c r="A235" t="s">
        <v>64</v>
      </c>
      <c r="B235">
        <v>1105</v>
      </c>
      <c r="C235">
        <v>596</v>
      </c>
      <c r="D235">
        <v>454</v>
      </c>
    </row>
    <row r="236" spans="1:4">
      <c r="A236" t="s">
        <v>242</v>
      </c>
      <c r="C236">
        <v>122</v>
      </c>
      <c r="D236">
        <v>305</v>
      </c>
    </row>
    <row r="237" spans="1:4">
      <c r="A237" t="s">
        <v>243</v>
      </c>
      <c r="B237">
        <v>57</v>
      </c>
      <c r="C237">
        <v>195</v>
      </c>
      <c r="D237">
        <v>258</v>
      </c>
    </row>
    <row r="238" spans="1:4">
      <c r="A238" t="s">
        <v>244</v>
      </c>
      <c r="B238">
        <v>2</v>
      </c>
      <c r="C238">
        <v>2</v>
      </c>
      <c r="D238">
        <v>3</v>
      </c>
    </row>
    <row r="239" spans="1:4">
      <c r="A239" t="s">
        <v>245</v>
      </c>
      <c r="B239">
        <v>35</v>
      </c>
      <c r="C239">
        <v>41</v>
      </c>
      <c r="D239">
        <v>34</v>
      </c>
    </row>
    <row r="240" spans="1:4">
      <c r="A240" t="s">
        <v>246</v>
      </c>
      <c r="B240">
        <v>30</v>
      </c>
      <c r="C240">
        <v>21</v>
      </c>
      <c r="D240">
        <v>17</v>
      </c>
    </row>
    <row r="241" spans="1:4">
      <c r="A241" t="s">
        <v>247</v>
      </c>
      <c r="B241">
        <v>1036</v>
      </c>
      <c r="C241">
        <v>863</v>
      </c>
      <c r="D241">
        <v>695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M107"/>
  <sheetViews>
    <sheetView topLeftCell="A103" workbookViewId="0">
      <selection activeCell="H5" sqref="H5"/>
    </sheetView>
  </sheetViews>
  <sheetFormatPr defaultRowHeight="15.75"/>
  <cols>
    <col min="1" max="1" width="47.125" customWidth="1"/>
    <col min="2" max="2" width="7.75" bestFit="1" customWidth="1"/>
    <col min="3" max="3" width="7.5" bestFit="1" customWidth="1"/>
    <col min="4" max="4" width="8.375" bestFit="1" customWidth="1"/>
    <col min="5" max="5" width="7.875" bestFit="1" customWidth="1"/>
    <col min="6" max="6" width="7.5" bestFit="1" customWidth="1"/>
    <col min="7" max="7" width="8.375" bestFit="1" customWidth="1"/>
    <col min="8" max="8" width="7.75" bestFit="1" customWidth="1"/>
    <col min="9" max="9" width="7.5" bestFit="1" customWidth="1"/>
    <col min="10" max="10" width="8.375" bestFit="1" customWidth="1"/>
  </cols>
  <sheetData>
    <row r="2" spans="1:13" ht="18.75">
      <c r="A2" s="27" t="s">
        <v>249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1"/>
    </row>
    <row r="4" spans="1:13">
      <c r="A4" t="s">
        <v>248</v>
      </c>
      <c r="B4" s="28">
        <v>2010</v>
      </c>
      <c r="C4" s="29"/>
      <c r="D4" s="30"/>
      <c r="E4" s="28">
        <v>2011</v>
      </c>
      <c r="F4" s="29"/>
      <c r="G4" s="30"/>
      <c r="H4" s="28">
        <v>2012</v>
      </c>
      <c r="I4" s="29"/>
      <c r="J4" s="30"/>
    </row>
    <row r="5" spans="1:13" s="3" customFormat="1" ht="63">
      <c r="B5" s="5" t="s">
        <v>250</v>
      </c>
      <c r="C5" s="6" t="s">
        <v>87</v>
      </c>
      <c r="D5" s="7" t="s">
        <v>251</v>
      </c>
      <c r="E5" s="5" t="s">
        <v>250</v>
      </c>
      <c r="F5" s="6" t="s">
        <v>87</v>
      </c>
      <c r="G5" s="7" t="s">
        <v>251</v>
      </c>
      <c r="H5" s="5" t="s">
        <v>250</v>
      </c>
      <c r="I5" s="6" t="s">
        <v>87</v>
      </c>
      <c r="J5" s="7" t="s">
        <v>251</v>
      </c>
    </row>
    <row r="6" spans="1:13">
      <c r="A6" t="s">
        <v>2</v>
      </c>
      <c r="B6" s="8"/>
      <c r="C6" s="9"/>
      <c r="D6" s="11"/>
      <c r="E6" s="8"/>
      <c r="F6" s="9"/>
      <c r="G6" s="10"/>
      <c r="H6" s="8"/>
      <c r="I6" s="9"/>
      <c r="J6" s="10"/>
    </row>
    <row r="7" spans="1:13">
      <c r="A7" t="s">
        <v>3</v>
      </c>
      <c r="B7" s="8">
        <v>18</v>
      </c>
      <c r="C7" s="9">
        <f>VLOOKUP(A7,Iscritti!$A$4:$D$241,2,0)</f>
        <v>328</v>
      </c>
      <c r="D7" s="11">
        <f t="shared" ref="D7:D70" si="0">B7/C7</f>
        <v>5.4878048780487805E-2</v>
      </c>
      <c r="E7" s="8"/>
      <c r="F7" s="9">
        <f>VLOOKUP(A7,Iscritti!$A$4:$D$241,3,0)</f>
        <v>252</v>
      </c>
      <c r="G7" s="11">
        <f>E7/F7</f>
        <v>0</v>
      </c>
      <c r="H7" s="8"/>
      <c r="I7" s="9">
        <f>VLOOKUP(A7,Iscritti!$A$4:$D$241,4,0)</f>
        <v>182</v>
      </c>
      <c r="J7" s="11">
        <f>H7/I7</f>
        <v>0</v>
      </c>
    </row>
    <row r="8" spans="1:13">
      <c r="A8" t="s">
        <v>4</v>
      </c>
      <c r="B8" s="8">
        <v>381</v>
      </c>
      <c r="C8" s="9">
        <f>VLOOKUP(A8,Iscritti!$A$4:$D$241,2,0)</f>
        <v>715</v>
      </c>
      <c r="D8" s="11">
        <f t="shared" si="0"/>
        <v>0.53286713286713283</v>
      </c>
      <c r="E8" s="8">
        <v>387</v>
      </c>
      <c r="F8" s="9">
        <f>VLOOKUP(A8,Iscritti!$A$4:$D$241,3,0)</f>
        <v>640</v>
      </c>
      <c r="G8" s="11">
        <f t="shared" ref="G8:G71" si="1">E8/F8</f>
        <v>0.60468750000000004</v>
      </c>
      <c r="H8" s="8">
        <v>114.2</v>
      </c>
      <c r="I8" s="9">
        <f>VLOOKUP(A8,Iscritti!$A$4:$D$241,4,0)</f>
        <v>544</v>
      </c>
      <c r="J8" s="11">
        <f t="shared" ref="J8:J71" si="2">H8/I8</f>
        <v>0.2099264705882353</v>
      </c>
    </row>
    <row r="9" spans="1:13">
      <c r="A9" t="s">
        <v>5</v>
      </c>
      <c r="B9" s="8"/>
      <c r="C9" s="9">
        <f>VLOOKUP(A9,Iscritti!$A$4:$D$241,2,0)</f>
        <v>17</v>
      </c>
      <c r="D9" s="11">
        <f t="shared" si="0"/>
        <v>0</v>
      </c>
      <c r="E9" s="8"/>
      <c r="F9" s="9">
        <f>VLOOKUP(A9,Iscritti!$A$4:$D$241,3,0)</f>
        <v>19</v>
      </c>
      <c r="G9" s="11">
        <f t="shared" si="1"/>
        <v>0</v>
      </c>
      <c r="H9" s="8"/>
      <c r="I9" s="9">
        <f>VLOOKUP(A9,Iscritti!$A$4:$D$241,4,0)</f>
        <v>17</v>
      </c>
      <c r="J9" s="11">
        <f t="shared" si="2"/>
        <v>0</v>
      </c>
    </row>
    <row r="10" spans="1:13">
      <c r="A10" t="s">
        <v>6</v>
      </c>
      <c r="B10" s="8"/>
      <c r="C10" s="9">
        <f>VLOOKUP(A10,Iscritti!$A$4:$D$241,2,0)</f>
        <v>177</v>
      </c>
      <c r="D10" s="11">
        <f t="shared" si="0"/>
        <v>0</v>
      </c>
      <c r="E10" s="8">
        <v>24</v>
      </c>
      <c r="F10" s="9">
        <f>VLOOKUP(A10,Iscritti!$A$4:$D$241,3,0)</f>
        <v>251</v>
      </c>
      <c r="G10" s="11">
        <f t="shared" si="1"/>
        <v>9.5617529880478086E-2</v>
      </c>
      <c r="H10" s="8"/>
      <c r="I10" s="9">
        <f>VLOOKUP(A10,Iscritti!$A$4:$D$241,4,0)</f>
        <v>266</v>
      </c>
      <c r="J10" s="11">
        <f t="shared" si="2"/>
        <v>0</v>
      </c>
    </row>
    <row r="11" spans="1:13">
      <c r="A11" t="s">
        <v>7</v>
      </c>
      <c r="B11" s="8"/>
      <c r="C11" s="9">
        <f>VLOOKUP(A11,Iscritti!$A$4:$D$241,2,0)</f>
        <v>80</v>
      </c>
      <c r="D11" s="11">
        <f t="shared" si="0"/>
        <v>0</v>
      </c>
      <c r="E11" s="8"/>
      <c r="F11" s="9">
        <f>VLOOKUP(A11,Iscritti!$A$4:$D$241,3,0)</f>
        <v>117</v>
      </c>
      <c r="G11" s="11">
        <f t="shared" si="1"/>
        <v>0</v>
      </c>
      <c r="H11" s="8">
        <v>9</v>
      </c>
      <c r="I11" s="9">
        <f>VLOOKUP(A11,Iscritti!$A$4:$D$241,4,0)</f>
        <v>118</v>
      </c>
      <c r="J11" s="11">
        <f t="shared" si="2"/>
        <v>7.6271186440677971E-2</v>
      </c>
    </row>
    <row r="12" spans="1:13">
      <c r="A12" t="s">
        <v>8</v>
      </c>
      <c r="B12" s="8"/>
      <c r="C12" s="9">
        <f>VLOOKUP(A12,Iscritti!$A$4:$D$241,2,0)</f>
        <v>30</v>
      </c>
      <c r="D12" s="11">
        <f t="shared" si="0"/>
        <v>0</v>
      </c>
      <c r="E12" s="8"/>
      <c r="F12" s="9">
        <f>VLOOKUP(A12,Iscritti!$A$4:$D$241,3,0)</f>
        <v>44</v>
      </c>
      <c r="G12" s="11">
        <f t="shared" si="1"/>
        <v>0</v>
      </c>
      <c r="H12" s="8"/>
      <c r="I12" s="9">
        <f>VLOOKUP(A12,Iscritti!$A$4:$D$241,4,0)</f>
        <v>50</v>
      </c>
      <c r="J12" s="11">
        <f t="shared" si="2"/>
        <v>0</v>
      </c>
    </row>
    <row r="13" spans="1:13">
      <c r="A13" t="s">
        <v>197</v>
      </c>
      <c r="B13" s="8"/>
      <c r="C13" s="9">
        <f>VLOOKUP(A13,Iscritti!$A$4:$D$241,2,0)</f>
        <v>27</v>
      </c>
      <c r="D13" s="11">
        <f t="shared" si="0"/>
        <v>0</v>
      </c>
      <c r="E13" s="8"/>
      <c r="F13" s="9">
        <f>VLOOKUP(A13,Iscritti!$A$4:$D$241,3,0)</f>
        <v>10</v>
      </c>
      <c r="G13" s="11">
        <f t="shared" si="1"/>
        <v>0</v>
      </c>
      <c r="H13" s="8"/>
      <c r="I13" s="9">
        <f>VLOOKUP(A13,Iscritti!$A$4:$D$241,4,0)</f>
        <v>6</v>
      </c>
      <c r="J13" s="11">
        <f t="shared" si="2"/>
        <v>0</v>
      </c>
    </row>
    <row r="14" spans="1:13">
      <c r="A14" t="s">
        <v>9</v>
      </c>
      <c r="B14" s="8"/>
      <c r="C14" s="9"/>
      <c r="D14" s="11"/>
      <c r="E14" s="8"/>
      <c r="F14" s="9"/>
      <c r="G14" s="11"/>
      <c r="H14" s="8"/>
      <c r="I14" s="9"/>
      <c r="J14" s="11"/>
    </row>
    <row r="15" spans="1:13">
      <c r="A15" t="s">
        <v>10</v>
      </c>
      <c r="B15" s="8">
        <v>0</v>
      </c>
      <c r="C15" s="9">
        <f>VLOOKUP(A15,Iscritti!$A$4:$D$241,2,0)</f>
        <v>286</v>
      </c>
      <c r="D15" s="11">
        <f t="shared" si="0"/>
        <v>0</v>
      </c>
      <c r="E15" s="8"/>
      <c r="F15" s="9">
        <f>VLOOKUP(A15,Iscritti!$A$4:$D$241,3,0)</f>
        <v>227</v>
      </c>
      <c r="G15" s="11">
        <f t="shared" si="1"/>
        <v>0</v>
      </c>
      <c r="H15" s="8"/>
      <c r="I15" s="9">
        <f>VLOOKUP(A15,Iscritti!$A$4:$D$241,4,0)</f>
        <v>167</v>
      </c>
      <c r="J15" s="11">
        <f t="shared" si="2"/>
        <v>0</v>
      </c>
    </row>
    <row r="16" spans="1:13">
      <c r="A16" t="s">
        <v>11</v>
      </c>
      <c r="B16" s="8">
        <v>6</v>
      </c>
      <c r="C16" s="9">
        <f>VLOOKUP(A16,Iscritti!$A$4:$D$241,2,0)</f>
        <v>61</v>
      </c>
      <c r="D16" s="11">
        <f t="shared" si="0"/>
        <v>9.8360655737704916E-2</v>
      </c>
      <c r="E16" s="8"/>
      <c r="F16" s="9">
        <f>VLOOKUP(A16,Iscritti!$A$4:$D$241,3,0)</f>
        <v>36</v>
      </c>
      <c r="G16" s="11">
        <f t="shared" si="1"/>
        <v>0</v>
      </c>
      <c r="H16" s="8"/>
      <c r="I16" s="9">
        <f>VLOOKUP(A16,Iscritti!$A$4:$D$241,4,0)</f>
        <v>26</v>
      </c>
      <c r="J16" s="11">
        <f t="shared" si="2"/>
        <v>0</v>
      </c>
    </row>
    <row r="17" spans="1:10">
      <c r="A17" t="s">
        <v>12</v>
      </c>
      <c r="B17" s="8"/>
      <c r="C17" s="9">
        <f>VLOOKUP(A17,Iscritti!$A$4:$D$241,2,0)</f>
        <v>202</v>
      </c>
      <c r="D17" s="11">
        <f t="shared" si="0"/>
        <v>0</v>
      </c>
      <c r="E17" s="8">
        <v>13</v>
      </c>
      <c r="F17" s="9">
        <f>VLOOKUP(A17,Iscritti!$A$4:$D$241,3,0)</f>
        <v>251</v>
      </c>
      <c r="G17" s="11">
        <f t="shared" si="1"/>
        <v>5.1792828685258967E-2</v>
      </c>
      <c r="H17" s="8"/>
      <c r="I17" s="9">
        <f>VLOOKUP(A17,Iscritti!$A$4:$D$241,4,0)</f>
        <v>285</v>
      </c>
      <c r="J17" s="11">
        <f t="shared" si="2"/>
        <v>0</v>
      </c>
    </row>
    <row r="18" spans="1:10">
      <c r="A18" t="s">
        <v>13</v>
      </c>
      <c r="B18" s="8">
        <v>12</v>
      </c>
      <c r="C18" s="9">
        <f>VLOOKUP(A18,Iscritti!$A$4:$D$241,2,0)</f>
        <v>97</v>
      </c>
      <c r="D18" s="11">
        <f t="shared" si="0"/>
        <v>0.12371134020618557</v>
      </c>
      <c r="E18" s="8"/>
      <c r="F18" s="9">
        <f>VLOOKUP(A18,Iscritti!$A$4:$D$241,3,0)</f>
        <v>117</v>
      </c>
      <c r="G18" s="11">
        <f t="shared" si="1"/>
        <v>0</v>
      </c>
      <c r="H18" s="8"/>
      <c r="I18" s="9">
        <f>VLOOKUP(A18,Iscritti!$A$4:$D$241,4,0)</f>
        <v>131</v>
      </c>
      <c r="J18" s="11">
        <f t="shared" si="2"/>
        <v>0</v>
      </c>
    </row>
    <row r="19" spans="1:10">
      <c r="A19" t="s">
        <v>14</v>
      </c>
      <c r="B19" s="8">
        <v>5</v>
      </c>
      <c r="C19" s="9">
        <f>VLOOKUP(A19,Iscritti!$A$4:$D$241,2,0)</f>
        <v>90</v>
      </c>
      <c r="D19" s="11">
        <f t="shared" si="0"/>
        <v>5.5555555555555552E-2</v>
      </c>
      <c r="E19" s="8">
        <v>127.5</v>
      </c>
      <c r="F19" s="9">
        <f>VLOOKUP(A19,Iscritti!$A$4:$D$241,3,0)</f>
        <v>105</v>
      </c>
      <c r="G19" s="11">
        <f t="shared" si="1"/>
        <v>1.2142857142857142</v>
      </c>
      <c r="H19" s="8"/>
      <c r="I19" s="9">
        <f>VLOOKUP(A19,Iscritti!$A$4:$D$241,4,0)</f>
        <v>86</v>
      </c>
      <c r="J19" s="11">
        <f t="shared" si="2"/>
        <v>0</v>
      </c>
    </row>
    <row r="20" spans="1:10">
      <c r="A20" t="s">
        <v>15</v>
      </c>
      <c r="B20" s="8"/>
      <c r="C20" s="9">
        <f>VLOOKUP(A20,Iscritti!$A$4:$D$241,2,0)</f>
        <v>37</v>
      </c>
      <c r="D20" s="11">
        <f t="shared" si="0"/>
        <v>0</v>
      </c>
      <c r="E20" s="8">
        <v>18</v>
      </c>
      <c r="F20" s="9">
        <f>VLOOKUP(A20,Iscritti!$A$4:$D$241,3,0)</f>
        <v>50</v>
      </c>
      <c r="G20" s="11">
        <f t="shared" si="1"/>
        <v>0.36</v>
      </c>
      <c r="H20" s="8"/>
      <c r="I20" s="9">
        <f>VLOOKUP(A20,Iscritti!$A$4:$D$241,4,0)</f>
        <v>44</v>
      </c>
      <c r="J20" s="11">
        <f t="shared" si="2"/>
        <v>0</v>
      </c>
    </row>
    <row r="21" spans="1:10">
      <c r="A21" t="s">
        <v>16</v>
      </c>
      <c r="B21" s="8">
        <v>0</v>
      </c>
      <c r="C21" s="9">
        <f>VLOOKUP(A21,Iscritti!$A$4:$D$241,2,0)</f>
        <v>264</v>
      </c>
      <c r="D21" s="11">
        <f t="shared" si="0"/>
        <v>0</v>
      </c>
      <c r="E21" s="8"/>
      <c r="F21" s="9">
        <f>VLOOKUP(A21,Iscritti!$A$4:$D$241,3,0)</f>
        <v>189</v>
      </c>
      <c r="G21" s="11">
        <f t="shared" si="1"/>
        <v>0</v>
      </c>
      <c r="H21" s="8"/>
      <c r="I21" s="9">
        <f>VLOOKUP(A21,Iscritti!$A$4:$D$241,4,0)</f>
        <v>135</v>
      </c>
      <c r="J21" s="11">
        <f t="shared" si="2"/>
        <v>0</v>
      </c>
    </row>
    <row r="22" spans="1:10">
      <c r="A22" t="s">
        <v>17</v>
      </c>
      <c r="B22" s="8"/>
      <c r="C22" s="9">
        <f>VLOOKUP(A22,Iscritti!$A$4:$D$241,2,0)</f>
        <v>81</v>
      </c>
      <c r="D22" s="11">
        <f t="shared" si="0"/>
        <v>0</v>
      </c>
      <c r="E22" s="8"/>
      <c r="F22" s="9">
        <f>VLOOKUP(A22,Iscritti!$A$4:$D$241,3,0)</f>
        <v>63</v>
      </c>
      <c r="G22" s="11">
        <f t="shared" si="1"/>
        <v>0</v>
      </c>
      <c r="H22" s="8"/>
      <c r="I22" s="9">
        <f>VLOOKUP(A22,Iscritti!$A$4:$D$241,4,0)</f>
        <v>43</v>
      </c>
      <c r="J22" s="11">
        <f t="shared" si="2"/>
        <v>0</v>
      </c>
    </row>
    <row r="23" spans="1:10">
      <c r="A23" t="s">
        <v>18</v>
      </c>
      <c r="B23" s="8"/>
      <c r="C23" s="9">
        <f>VLOOKUP(A23,Iscritti!$A$4:$D$241,2,0)</f>
        <v>57</v>
      </c>
      <c r="D23" s="11">
        <f t="shared" si="0"/>
        <v>0</v>
      </c>
      <c r="E23" s="8"/>
      <c r="F23" s="9">
        <f>VLOOKUP(A23,Iscritti!$A$4:$D$241,3,0)</f>
        <v>28</v>
      </c>
      <c r="G23" s="11">
        <f t="shared" si="1"/>
        <v>0</v>
      </c>
      <c r="H23" s="8"/>
      <c r="I23" s="9">
        <f>VLOOKUP(A23,Iscritti!$A$4:$D$241,4,0)</f>
        <v>15</v>
      </c>
      <c r="J23" s="11">
        <f t="shared" si="2"/>
        <v>0</v>
      </c>
    </row>
    <row r="24" spans="1:10">
      <c r="A24" t="s">
        <v>19</v>
      </c>
      <c r="B24" s="8">
        <v>6</v>
      </c>
      <c r="C24" s="9">
        <f>VLOOKUP(A24,Iscritti!$A$4:$D$241,2,0)</f>
        <v>27</v>
      </c>
      <c r="D24" s="11">
        <f t="shared" si="0"/>
        <v>0.22222222222222221</v>
      </c>
      <c r="E24" s="8"/>
      <c r="F24" s="9">
        <f>VLOOKUP(A24,Iscritti!$A$4:$D$241,3,0)</f>
        <v>12</v>
      </c>
      <c r="G24" s="11">
        <f t="shared" si="1"/>
        <v>0</v>
      </c>
      <c r="H24" s="8"/>
      <c r="I24" s="9">
        <f>VLOOKUP(A24,Iscritti!$A$4:$D$241,4,0)</f>
        <v>7</v>
      </c>
      <c r="J24" s="11">
        <f t="shared" si="2"/>
        <v>0</v>
      </c>
    </row>
    <row r="25" spans="1:10">
      <c r="A25" t="s">
        <v>20</v>
      </c>
      <c r="B25" s="8"/>
      <c r="C25" s="9">
        <f>VLOOKUP(A25,Iscritti!$A$4:$D$241,2,0)</f>
        <v>74</v>
      </c>
      <c r="D25" s="11">
        <f t="shared" si="0"/>
        <v>0</v>
      </c>
      <c r="E25" s="8">
        <v>65</v>
      </c>
      <c r="F25" s="9">
        <f>VLOOKUP(A25,Iscritti!$A$4:$D$241,3,0)</f>
        <v>98</v>
      </c>
      <c r="G25" s="11">
        <f t="shared" si="1"/>
        <v>0.66326530612244894</v>
      </c>
      <c r="H25" s="8"/>
      <c r="I25" s="9">
        <f>VLOOKUP(A25,Iscritti!$A$4:$D$241,4,0)</f>
        <v>100</v>
      </c>
      <c r="J25" s="11">
        <f t="shared" si="2"/>
        <v>0</v>
      </c>
    </row>
    <row r="26" spans="1:10">
      <c r="A26" t="s">
        <v>21</v>
      </c>
      <c r="B26" s="8">
        <v>0</v>
      </c>
      <c r="C26" s="9">
        <f>VLOOKUP(A26,Iscritti!$A$4:$D$241,2,0)</f>
        <v>43</v>
      </c>
      <c r="D26" s="11">
        <f t="shared" si="0"/>
        <v>0</v>
      </c>
      <c r="E26" s="8">
        <v>53</v>
      </c>
      <c r="F26" s="9">
        <f>VLOOKUP(A26,Iscritti!$A$4:$D$241,3,0)</f>
        <v>54</v>
      </c>
      <c r="G26" s="11">
        <f t="shared" si="1"/>
        <v>0.98148148148148151</v>
      </c>
      <c r="H26" s="8"/>
      <c r="I26" s="9">
        <f>VLOOKUP(A26,Iscritti!$A$4:$D$241,4,0)</f>
        <v>47</v>
      </c>
      <c r="J26" s="11">
        <f t="shared" si="2"/>
        <v>0</v>
      </c>
    </row>
    <row r="27" spans="1:10">
      <c r="A27" t="s">
        <v>209</v>
      </c>
      <c r="B27" s="8"/>
      <c r="C27" s="9">
        <f>VLOOKUP(A27,Iscritti!$A$4:$D$241,2,0)</f>
        <v>99</v>
      </c>
      <c r="D27" s="11">
        <f t="shared" si="0"/>
        <v>0</v>
      </c>
      <c r="E27" s="8"/>
      <c r="F27" s="9">
        <f>VLOOKUP(A27,Iscritti!$A$4:$D$241,3,0)</f>
        <v>93</v>
      </c>
      <c r="G27" s="11">
        <f t="shared" si="1"/>
        <v>0</v>
      </c>
      <c r="H27" s="8"/>
      <c r="I27" s="9">
        <f>VLOOKUP(A27,Iscritti!$A$4:$D$241,4,0)</f>
        <v>90</v>
      </c>
      <c r="J27" s="11">
        <f t="shared" si="2"/>
        <v>0</v>
      </c>
    </row>
    <row r="28" spans="1:10">
      <c r="A28" t="s">
        <v>22</v>
      </c>
      <c r="B28" s="8"/>
      <c r="C28" s="9"/>
      <c r="D28" s="11"/>
      <c r="E28" s="8"/>
      <c r="F28" s="9"/>
      <c r="G28" s="11"/>
      <c r="H28" s="8"/>
      <c r="I28" s="9"/>
      <c r="J28" s="11"/>
    </row>
    <row r="29" spans="1:10">
      <c r="A29" t="s">
        <v>23</v>
      </c>
      <c r="B29" s="8">
        <v>0</v>
      </c>
      <c r="C29" s="9">
        <f>VLOOKUP(A29,Iscritti!$A$4:$D$241,2,0)</f>
        <v>143</v>
      </c>
      <c r="D29" s="11">
        <f t="shared" si="0"/>
        <v>0</v>
      </c>
      <c r="E29" s="8"/>
      <c r="F29" s="9">
        <f>VLOOKUP(A29,Iscritti!$A$4:$D$241,3,0)</f>
        <v>106</v>
      </c>
      <c r="G29" s="11">
        <f t="shared" si="1"/>
        <v>0</v>
      </c>
      <c r="H29" s="8"/>
      <c r="I29" s="9">
        <f>VLOOKUP(A29,Iscritti!$A$4:$D$241,4,0)</f>
        <v>70</v>
      </c>
      <c r="J29" s="11">
        <f t="shared" si="2"/>
        <v>0</v>
      </c>
    </row>
    <row r="30" spans="1:10">
      <c r="A30" t="s">
        <v>24</v>
      </c>
      <c r="B30" s="8">
        <v>18</v>
      </c>
      <c r="C30" s="9">
        <f>VLOOKUP(A30,Iscritti!$A$4:$D$241,2,0)</f>
        <v>261</v>
      </c>
      <c r="D30" s="11">
        <f t="shared" si="0"/>
        <v>6.8965517241379309E-2</v>
      </c>
      <c r="E30" s="8"/>
      <c r="F30" s="9">
        <f>VLOOKUP(A30,Iscritti!$A$4:$D$241,3,0)</f>
        <v>191</v>
      </c>
      <c r="G30" s="11">
        <f t="shared" si="1"/>
        <v>0</v>
      </c>
      <c r="H30" s="8"/>
      <c r="I30" s="9">
        <f>VLOOKUP(A30,Iscritti!$A$4:$D$241,4,0)</f>
        <v>132</v>
      </c>
      <c r="J30" s="11">
        <f t="shared" si="2"/>
        <v>0</v>
      </c>
    </row>
    <row r="31" spans="1:10">
      <c r="A31" t="s">
        <v>25</v>
      </c>
      <c r="B31" s="8"/>
      <c r="C31" s="9">
        <f>VLOOKUP(A31,Iscritti!$A$4:$D$241,2,0)</f>
        <v>190</v>
      </c>
      <c r="D31" s="11">
        <f t="shared" si="0"/>
        <v>0</v>
      </c>
      <c r="E31" s="8">
        <v>135</v>
      </c>
      <c r="F31" s="9">
        <f>VLOOKUP(A31,Iscritti!$A$4:$D$241,3,0)</f>
        <v>125</v>
      </c>
      <c r="G31" s="11">
        <f t="shared" si="1"/>
        <v>1.08</v>
      </c>
      <c r="H31" s="8"/>
      <c r="I31" s="9">
        <f>VLOOKUP(A31,Iscritti!$A$4:$D$241,4,0)</f>
        <v>72</v>
      </c>
      <c r="J31" s="11">
        <f t="shared" si="2"/>
        <v>0</v>
      </c>
    </row>
    <row r="32" spans="1:10">
      <c r="A32" t="s">
        <v>26</v>
      </c>
      <c r="B32" s="8"/>
      <c r="C32" s="9">
        <f>VLOOKUP(A32,Iscritti!$A$4:$D$241,2,0)</f>
        <v>114</v>
      </c>
      <c r="D32" s="11">
        <f t="shared" si="0"/>
        <v>0</v>
      </c>
      <c r="E32" s="8"/>
      <c r="F32" s="9">
        <f>VLOOKUP(A32,Iscritti!$A$4:$D$241,3,0)</f>
        <v>85</v>
      </c>
      <c r="G32" s="11">
        <f t="shared" si="1"/>
        <v>0</v>
      </c>
      <c r="H32" s="8"/>
      <c r="I32" s="9">
        <f>VLOOKUP(A32,Iscritti!$A$4:$D$241,4,0)</f>
        <v>66</v>
      </c>
      <c r="J32" s="11">
        <f t="shared" si="2"/>
        <v>0</v>
      </c>
    </row>
    <row r="33" spans="1:10">
      <c r="A33" t="s">
        <v>27</v>
      </c>
      <c r="B33" s="8">
        <v>30</v>
      </c>
      <c r="C33" s="9">
        <f>VLOOKUP(A33,Iscritti!$A$4:$D$241,2,0)</f>
        <v>79</v>
      </c>
      <c r="D33" s="11">
        <f t="shared" si="0"/>
        <v>0.379746835443038</v>
      </c>
      <c r="E33" s="8"/>
      <c r="F33" s="9">
        <f>VLOOKUP(A33,Iscritti!$A$4:$D$241,3,0)</f>
        <v>43</v>
      </c>
      <c r="G33" s="11">
        <f t="shared" si="1"/>
        <v>0</v>
      </c>
      <c r="H33" s="8"/>
      <c r="I33" s="9">
        <f>VLOOKUP(A33,Iscritti!$A$4:$D$241,4,0)</f>
        <v>23</v>
      </c>
      <c r="J33" s="11">
        <f t="shared" si="2"/>
        <v>0</v>
      </c>
    </row>
    <row r="34" spans="1:10">
      <c r="A34" t="s">
        <v>28</v>
      </c>
      <c r="B34" s="8">
        <v>24</v>
      </c>
      <c r="C34" s="9">
        <f>VLOOKUP(A34,Iscritti!$A$4:$D$241,2,0)</f>
        <v>17</v>
      </c>
      <c r="D34" s="11">
        <f t="shared" si="0"/>
        <v>1.411764705882353</v>
      </c>
      <c r="E34" s="8"/>
      <c r="F34" s="9">
        <f>VLOOKUP(A34,Iscritti!$A$4:$D$241,3,0)</f>
        <v>6</v>
      </c>
      <c r="G34" s="11">
        <f t="shared" si="1"/>
        <v>0</v>
      </c>
      <c r="H34" s="8"/>
      <c r="I34" s="9">
        <f>VLOOKUP(A34,Iscritti!$A$4:$D$241,4,0)</f>
        <v>2</v>
      </c>
      <c r="J34" s="11">
        <f t="shared" si="2"/>
        <v>0</v>
      </c>
    </row>
    <row r="35" spans="1:10">
      <c r="A35" t="s">
        <v>29</v>
      </c>
      <c r="B35" s="8">
        <v>6</v>
      </c>
      <c r="C35" s="9">
        <f>VLOOKUP(A35,Iscritti!$A$4:$D$241,2,0)</f>
        <v>23</v>
      </c>
      <c r="D35" s="11">
        <f t="shared" si="0"/>
        <v>0.2608695652173913</v>
      </c>
      <c r="E35" s="8"/>
      <c r="F35" s="9">
        <f>VLOOKUP(A35,Iscritti!$A$4:$D$241,3,0)</f>
        <v>12</v>
      </c>
      <c r="G35" s="11">
        <f t="shared" si="1"/>
        <v>0</v>
      </c>
      <c r="H35" s="8"/>
      <c r="I35" s="9">
        <f>VLOOKUP(A35,Iscritti!$A$4:$D$241,4,0)</f>
        <v>5</v>
      </c>
      <c r="J35" s="11">
        <f t="shared" si="2"/>
        <v>0</v>
      </c>
    </row>
    <row r="36" spans="1:10">
      <c r="A36" t="s">
        <v>30</v>
      </c>
      <c r="B36" s="8"/>
      <c r="C36" s="9">
        <f>VLOOKUP(A36,Iscritti!$A$4:$D$241,2,0)</f>
        <v>209</v>
      </c>
      <c r="D36" s="11">
        <f t="shared" si="0"/>
        <v>0</v>
      </c>
      <c r="E36" s="8"/>
      <c r="F36" s="9">
        <f>VLOOKUP(A36,Iscritti!$A$4:$D$241,3,0)</f>
        <v>399</v>
      </c>
      <c r="G36" s="11">
        <f t="shared" si="1"/>
        <v>0</v>
      </c>
      <c r="H36" s="8"/>
      <c r="I36" s="9">
        <f>VLOOKUP(A36,Iscritti!$A$4:$D$241,4,0)</f>
        <v>574</v>
      </c>
      <c r="J36" s="11">
        <f t="shared" si="2"/>
        <v>0</v>
      </c>
    </row>
    <row r="37" spans="1:10">
      <c r="A37" t="s">
        <v>31</v>
      </c>
      <c r="B37" s="8">
        <v>105</v>
      </c>
      <c r="C37" s="9">
        <f>VLOOKUP(A37,Iscritti!$A$4:$D$241,2,0)</f>
        <v>45</v>
      </c>
      <c r="D37" s="11">
        <f t="shared" si="0"/>
        <v>2.3333333333333335</v>
      </c>
      <c r="E37" s="8"/>
      <c r="F37" s="9">
        <f>VLOOKUP(A37,Iscritti!$A$4:$D$241,3,0)</f>
        <v>52</v>
      </c>
      <c r="G37" s="11">
        <f t="shared" si="1"/>
        <v>0</v>
      </c>
      <c r="H37" s="8"/>
      <c r="I37" s="9">
        <f>VLOOKUP(A37,Iscritti!$A$4:$D$241,4,0)</f>
        <v>61</v>
      </c>
      <c r="J37" s="11">
        <f t="shared" si="2"/>
        <v>0</v>
      </c>
    </row>
    <row r="38" spans="1:10">
      <c r="A38" t="s">
        <v>32</v>
      </c>
      <c r="B38" s="8">
        <v>21</v>
      </c>
      <c r="C38" s="9">
        <f>VLOOKUP(A38,Iscritti!$A$4:$D$241,2,0)</f>
        <v>84</v>
      </c>
      <c r="D38" s="11">
        <f t="shared" si="0"/>
        <v>0.25</v>
      </c>
      <c r="E38" s="8">
        <v>45</v>
      </c>
      <c r="F38" s="9">
        <f>VLOOKUP(A38,Iscritti!$A$4:$D$241,3,0)</f>
        <v>117</v>
      </c>
      <c r="G38" s="11">
        <f t="shared" si="1"/>
        <v>0.38461538461538464</v>
      </c>
      <c r="H38" s="8"/>
      <c r="I38" s="9">
        <f>VLOOKUP(A38,Iscritti!$A$4:$D$241,4,0)</f>
        <v>122</v>
      </c>
      <c r="J38" s="11">
        <f t="shared" si="2"/>
        <v>0</v>
      </c>
    </row>
    <row r="39" spans="1:10">
      <c r="A39" t="s">
        <v>33</v>
      </c>
      <c r="B39" s="8">
        <v>54</v>
      </c>
      <c r="C39" s="9">
        <f>VLOOKUP(A39,Iscritti!$A$4:$D$241,2,0)</f>
        <v>67</v>
      </c>
      <c r="D39" s="11">
        <f t="shared" si="0"/>
        <v>0.80597014925373134</v>
      </c>
      <c r="E39" s="8">
        <v>90</v>
      </c>
      <c r="F39" s="9">
        <f>VLOOKUP(A39,Iscritti!$A$4:$D$241,3,0)</f>
        <v>107</v>
      </c>
      <c r="G39" s="11">
        <f t="shared" si="1"/>
        <v>0.84112149532710279</v>
      </c>
      <c r="H39" s="8"/>
      <c r="I39" s="9">
        <f>VLOOKUP(A39,Iscritti!$A$4:$D$241,4,0)</f>
        <v>127</v>
      </c>
      <c r="J39" s="11">
        <f t="shared" si="2"/>
        <v>0</v>
      </c>
    </row>
    <row r="40" spans="1:10">
      <c r="A40" t="s">
        <v>34</v>
      </c>
      <c r="B40" s="8"/>
      <c r="C40" s="9">
        <f>VLOOKUP(A40,Iscritti!$A$4:$D$241,2,0)</f>
        <v>17</v>
      </c>
      <c r="D40" s="11">
        <f t="shared" si="0"/>
        <v>0</v>
      </c>
      <c r="E40" s="8"/>
      <c r="F40" s="9">
        <f>VLOOKUP(A40,Iscritti!$A$4:$D$241,3,0)</f>
        <v>35</v>
      </c>
      <c r="G40" s="11">
        <f t="shared" si="1"/>
        <v>0</v>
      </c>
      <c r="H40" s="8"/>
      <c r="I40" s="9">
        <f>VLOOKUP(A40,Iscritti!$A$4:$D$241,4,0)</f>
        <v>29</v>
      </c>
      <c r="J40" s="11">
        <f t="shared" si="2"/>
        <v>0</v>
      </c>
    </row>
    <row r="41" spans="1:10">
      <c r="A41" t="s">
        <v>35</v>
      </c>
      <c r="B41" s="8"/>
      <c r="C41" s="9">
        <f>VLOOKUP(A41,Iscritti!$A$4:$D$241,2,0)</f>
        <v>88</v>
      </c>
      <c r="D41" s="11">
        <f t="shared" si="0"/>
        <v>0</v>
      </c>
      <c r="E41" s="8"/>
      <c r="F41" s="9">
        <f>VLOOKUP(A41,Iscritti!$A$4:$D$241,3,0)</f>
        <v>113</v>
      </c>
      <c r="G41" s="11">
        <f t="shared" si="1"/>
        <v>0</v>
      </c>
      <c r="H41" s="8"/>
      <c r="I41" s="9">
        <f>VLOOKUP(A41,Iscritti!$A$4:$D$241,4,0)</f>
        <v>123</v>
      </c>
      <c r="J41" s="11">
        <f t="shared" si="2"/>
        <v>0</v>
      </c>
    </row>
    <row r="42" spans="1:10">
      <c r="A42" t="s">
        <v>36</v>
      </c>
      <c r="B42" s="8">
        <v>0</v>
      </c>
      <c r="C42" s="9">
        <f>VLOOKUP(A42,Iscritti!$A$4:$D$241,2,0)</f>
        <v>234</v>
      </c>
      <c r="D42" s="11">
        <f t="shared" si="0"/>
        <v>0</v>
      </c>
      <c r="E42" s="8"/>
      <c r="F42" s="9">
        <f>VLOOKUP(A42,Iscritti!$A$4:$D$241,3,0)</f>
        <v>176</v>
      </c>
      <c r="G42" s="11">
        <f t="shared" si="1"/>
        <v>0</v>
      </c>
      <c r="H42" s="8"/>
      <c r="I42" s="9">
        <f>VLOOKUP(A42,Iscritti!$A$4:$D$241,4,0)</f>
        <v>112</v>
      </c>
      <c r="J42" s="11">
        <f t="shared" si="2"/>
        <v>0</v>
      </c>
    </row>
    <row r="43" spans="1:10">
      <c r="A43" t="s">
        <v>37</v>
      </c>
      <c r="B43" s="8">
        <v>55</v>
      </c>
      <c r="C43" s="9">
        <f>VLOOKUP(A43,Iscritti!$A$4:$D$241,2,0)</f>
        <v>375</v>
      </c>
      <c r="D43" s="11">
        <f t="shared" si="0"/>
        <v>0.14666666666666667</v>
      </c>
      <c r="E43" s="8"/>
      <c r="F43" s="9">
        <f>VLOOKUP(A43,Iscritti!$A$4:$D$241,3,0)</f>
        <v>248</v>
      </c>
      <c r="G43" s="11">
        <f t="shared" si="1"/>
        <v>0</v>
      </c>
      <c r="H43" s="8"/>
      <c r="I43" s="9">
        <f>VLOOKUP(A43,Iscritti!$A$4:$D$241,4,0)</f>
        <v>161</v>
      </c>
      <c r="J43" s="11">
        <f t="shared" si="2"/>
        <v>0</v>
      </c>
    </row>
    <row r="44" spans="1:10">
      <c r="A44" t="s">
        <v>38</v>
      </c>
      <c r="B44" s="8"/>
      <c r="C44" s="9">
        <f>VLOOKUP(A44,Iscritti!$A$4:$D$241,2,0)</f>
        <v>370</v>
      </c>
      <c r="D44" s="11">
        <f t="shared" si="0"/>
        <v>0</v>
      </c>
      <c r="E44" s="8">
        <v>103</v>
      </c>
      <c r="F44" s="9">
        <f>VLOOKUP(A44,Iscritti!$A$4:$D$241,3,0)</f>
        <v>530</v>
      </c>
      <c r="G44" s="11">
        <f t="shared" si="1"/>
        <v>0.19433962264150945</v>
      </c>
      <c r="H44" s="8"/>
      <c r="I44" s="9">
        <f>VLOOKUP(A44,Iscritti!$A$4:$D$241,4,0)</f>
        <v>715</v>
      </c>
      <c r="J44" s="11">
        <f t="shared" si="2"/>
        <v>0</v>
      </c>
    </row>
    <row r="45" spans="1:10">
      <c r="A45" t="s">
        <v>39</v>
      </c>
      <c r="B45" s="8">
        <v>50</v>
      </c>
      <c r="C45" s="9">
        <f>VLOOKUP(A45,Iscritti!$A$4:$D$241,2,0)</f>
        <v>88</v>
      </c>
      <c r="D45" s="11">
        <f t="shared" si="0"/>
        <v>0.56818181818181823</v>
      </c>
      <c r="E45" s="8">
        <v>12</v>
      </c>
      <c r="F45" s="9">
        <f>VLOOKUP(A45,Iscritti!$A$4:$D$241,3,0)</f>
        <v>205</v>
      </c>
      <c r="G45" s="11">
        <f t="shared" si="1"/>
        <v>5.8536585365853662E-2</v>
      </c>
      <c r="H45" s="8"/>
      <c r="I45" s="9">
        <f>VLOOKUP(A45,Iscritti!$A$4:$D$241,4,0)</f>
        <v>388</v>
      </c>
      <c r="J45" s="11">
        <f t="shared" si="2"/>
        <v>0</v>
      </c>
    </row>
    <row r="46" spans="1:10">
      <c r="A46" t="s">
        <v>226</v>
      </c>
      <c r="B46" s="8"/>
      <c r="C46" s="9">
        <f>VLOOKUP(A46,Iscritti!$A$4:$D$241,2,0)</f>
        <v>10</v>
      </c>
      <c r="D46" s="11">
        <f t="shared" si="0"/>
        <v>0</v>
      </c>
      <c r="E46" s="8"/>
      <c r="F46" s="9">
        <f>VLOOKUP(A46,Iscritti!$A$4:$D$241,3,0)</f>
        <v>8</v>
      </c>
      <c r="G46" s="11">
        <f t="shared" si="1"/>
        <v>0</v>
      </c>
      <c r="H46" s="8"/>
      <c r="I46" s="9">
        <f>VLOOKUP(A46,Iscritti!$A$4:$D$241,4,0)</f>
        <v>3</v>
      </c>
      <c r="J46" s="11">
        <f t="shared" si="2"/>
        <v>0</v>
      </c>
    </row>
    <row r="47" spans="1:10">
      <c r="A47" t="s">
        <v>227</v>
      </c>
      <c r="B47" s="8"/>
      <c r="C47" s="9">
        <f>VLOOKUP(A47,Iscritti!$A$4:$D$241,2,0)</f>
        <v>14</v>
      </c>
      <c r="D47" s="11">
        <f t="shared" si="0"/>
        <v>0</v>
      </c>
      <c r="E47" s="8"/>
      <c r="F47" s="9">
        <f>VLOOKUP(A47,Iscritti!$A$4:$D$241,3,0)</f>
        <v>11</v>
      </c>
      <c r="G47" s="11">
        <f t="shared" si="1"/>
        <v>0</v>
      </c>
      <c r="H47" s="8"/>
      <c r="I47" s="9">
        <f>VLOOKUP(A47,Iscritti!$A$4:$D$241,4,0)</f>
        <v>9</v>
      </c>
      <c r="J47" s="11">
        <f t="shared" si="2"/>
        <v>0</v>
      </c>
    </row>
    <row r="48" spans="1:10">
      <c r="A48" t="s">
        <v>228</v>
      </c>
      <c r="B48" s="8"/>
      <c r="C48" s="9">
        <f>VLOOKUP(A48,Iscritti!$A$4:$D$241,2,0)</f>
        <v>70</v>
      </c>
      <c r="D48" s="11">
        <f t="shared" si="0"/>
        <v>0</v>
      </c>
      <c r="E48" s="8"/>
      <c r="F48" s="9">
        <f>VLOOKUP(A48,Iscritti!$A$4:$D$241,3,0)</f>
        <v>30</v>
      </c>
      <c r="G48" s="11">
        <f t="shared" si="1"/>
        <v>0</v>
      </c>
      <c r="H48" s="8"/>
      <c r="I48" s="9">
        <f>VLOOKUP(A48,Iscritti!$A$4:$D$241,4,0)</f>
        <v>21</v>
      </c>
      <c r="J48" s="11">
        <f t="shared" si="2"/>
        <v>0</v>
      </c>
    </row>
    <row r="49" spans="1:10">
      <c r="A49" t="s">
        <v>230</v>
      </c>
      <c r="B49" s="8"/>
      <c r="C49" s="9">
        <f>VLOOKUP(A49,Iscritti!$A$4:$D$241,2,0)</f>
        <v>192</v>
      </c>
      <c r="D49" s="11">
        <f t="shared" si="0"/>
        <v>0</v>
      </c>
      <c r="E49" s="8"/>
      <c r="F49" s="9">
        <f>VLOOKUP(A49,Iscritti!$A$4:$D$241,3,0)</f>
        <v>121</v>
      </c>
      <c r="G49" s="11">
        <f t="shared" si="1"/>
        <v>0</v>
      </c>
      <c r="H49" s="8"/>
      <c r="I49" s="9">
        <f>VLOOKUP(A49,Iscritti!$A$4:$D$241,4,0)</f>
        <v>81</v>
      </c>
      <c r="J49" s="11">
        <f t="shared" si="2"/>
        <v>0</v>
      </c>
    </row>
    <row r="50" spans="1:10">
      <c r="A50" t="s">
        <v>219</v>
      </c>
      <c r="B50" s="8"/>
      <c r="C50" s="9">
        <f>VLOOKUP(A50,Iscritti!$A$4:$D$241,2,0)</f>
        <v>34</v>
      </c>
      <c r="D50" s="11">
        <f t="shared" si="0"/>
        <v>0</v>
      </c>
      <c r="E50" s="8"/>
      <c r="F50" s="9">
        <f>VLOOKUP(A50,Iscritti!$A$4:$D$241,3,0)</f>
        <v>28</v>
      </c>
      <c r="G50" s="11">
        <f t="shared" si="1"/>
        <v>0</v>
      </c>
      <c r="H50" s="8"/>
      <c r="I50" s="9">
        <f>VLOOKUP(A50,Iscritti!$A$4:$D$241,4,0)</f>
        <v>24</v>
      </c>
      <c r="J50" s="11">
        <f t="shared" si="2"/>
        <v>0</v>
      </c>
    </row>
    <row r="51" spans="1:10">
      <c r="A51" t="s">
        <v>40</v>
      </c>
      <c r="B51" s="8"/>
      <c r="C51" s="9"/>
      <c r="D51" s="11"/>
      <c r="E51" s="8"/>
      <c r="F51" s="9"/>
      <c r="G51" s="11"/>
      <c r="H51" s="8"/>
      <c r="I51" s="9"/>
      <c r="J51" s="11"/>
    </row>
    <row r="52" spans="1:10">
      <c r="A52" t="s">
        <v>41</v>
      </c>
      <c r="B52" s="8">
        <v>62</v>
      </c>
      <c r="C52" s="9">
        <f>VLOOKUP(A52,Iscritti!$A$4:$D$241,2,0)</f>
        <v>525</v>
      </c>
      <c r="D52" s="11">
        <f t="shared" si="0"/>
        <v>0.1180952380952381</v>
      </c>
      <c r="E52" s="8">
        <v>19</v>
      </c>
      <c r="F52" s="9">
        <f>VLOOKUP(A52,Iscritti!$A$4:$D$241,3,0)</f>
        <v>380</v>
      </c>
      <c r="G52" s="11">
        <f t="shared" si="1"/>
        <v>0.05</v>
      </c>
      <c r="H52" s="8"/>
      <c r="I52" s="9">
        <f>VLOOKUP(A52,Iscritti!$A$4:$D$241,4,0)</f>
        <v>264</v>
      </c>
      <c r="J52" s="11">
        <f t="shared" si="2"/>
        <v>0</v>
      </c>
    </row>
    <row r="53" spans="1:10">
      <c r="A53" t="s">
        <v>42</v>
      </c>
      <c r="B53" s="8">
        <v>3</v>
      </c>
      <c r="C53" s="9">
        <f>VLOOKUP(A53,Iscritti!$A$4:$D$241,2,0)</f>
        <v>78</v>
      </c>
      <c r="D53" s="11">
        <f t="shared" si="0"/>
        <v>3.8461538461538464E-2</v>
      </c>
      <c r="E53" s="8"/>
      <c r="F53" s="9">
        <f>VLOOKUP(A53,Iscritti!$A$4:$D$241,3,0)</f>
        <v>63</v>
      </c>
      <c r="G53" s="11">
        <f t="shared" si="1"/>
        <v>0</v>
      </c>
      <c r="H53" s="8"/>
      <c r="I53" s="9">
        <f>VLOOKUP(A53,Iscritti!$A$4:$D$241,4,0)</f>
        <v>46</v>
      </c>
      <c r="J53" s="11">
        <f t="shared" si="2"/>
        <v>0</v>
      </c>
    </row>
    <row r="54" spans="1:10">
      <c r="A54" t="s">
        <v>43</v>
      </c>
      <c r="B54" s="8"/>
      <c r="C54" s="9">
        <f>VLOOKUP(A54,Iscritti!$A$4:$D$241,2,0)</f>
        <v>266</v>
      </c>
      <c r="D54" s="11">
        <f t="shared" si="0"/>
        <v>0</v>
      </c>
      <c r="E54" s="8">
        <v>11</v>
      </c>
      <c r="F54" s="9">
        <f>VLOOKUP(A54,Iscritti!$A$4:$D$241,3,0)</f>
        <v>561</v>
      </c>
      <c r="G54" s="11">
        <f t="shared" si="1"/>
        <v>1.9607843137254902E-2</v>
      </c>
      <c r="H54" s="8"/>
      <c r="I54" s="9">
        <f>VLOOKUP(A54,Iscritti!$A$4:$D$241,4,0)</f>
        <v>685</v>
      </c>
      <c r="J54" s="11">
        <f t="shared" si="2"/>
        <v>0</v>
      </c>
    </row>
    <row r="55" spans="1:10">
      <c r="A55" t="s">
        <v>44</v>
      </c>
      <c r="B55" s="8"/>
      <c r="C55" s="9">
        <f>VLOOKUP(A55,Iscritti!$A$4:$D$241,2,0)</f>
        <v>36</v>
      </c>
      <c r="D55" s="11">
        <f t="shared" si="0"/>
        <v>0</v>
      </c>
      <c r="E55" s="8">
        <v>20</v>
      </c>
      <c r="F55" s="9">
        <f>VLOOKUP(A55,Iscritti!$A$4:$D$241,3,0)</f>
        <v>45</v>
      </c>
      <c r="G55" s="11">
        <f t="shared" si="1"/>
        <v>0.44444444444444442</v>
      </c>
      <c r="H55" s="8"/>
      <c r="I55" s="9">
        <f>VLOOKUP(A55,Iscritti!$A$4:$D$241,4,0)</f>
        <v>50</v>
      </c>
      <c r="J55" s="11">
        <f t="shared" si="2"/>
        <v>0</v>
      </c>
    </row>
    <row r="56" spans="1:10">
      <c r="A56" t="s">
        <v>45</v>
      </c>
      <c r="B56" s="8">
        <v>24</v>
      </c>
      <c r="C56" s="9">
        <f>VLOOKUP(A56,Iscritti!$A$4:$D$241,2,0)</f>
        <v>379</v>
      </c>
      <c r="D56" s="11">
        <f t="shared" si="0"/>
        <v>6.3324538258575203E-2</v>
      </c>
      <c r="E56" s="8">
        <v>87</v>
      </c>
      <c r="F56" s="9">
        <f>VLOOKUP(A56,Iscritti!$A$4:$D$241,3,0)</f>
        <v>324</v>
      </c>
      <c r="G56" s="11">
        <f t="shared" si="1"/>
        <v>0.26851851851851855</v>
      </c>
      <c r="H56" s="8"/>
      <c r="I56" s="9">
        <f>VLOOKUP(A56,Iscritti!$A$4:$D$241,4,0)</f>
        <v>195</v>
      </c>
      <c r="J56" s="11">
        <f t="shared" si="2"/>
        <v>0</v>
      </c>
    </row>
    <row r="57" spans="1:10">
      <c r="A57" t="s">
        <v>46</v>
      </c>
      <c r="B57" s="8"/>
      <c r="C57" s="9">
        <f>VLOOKUP(A57,Iscritti!$A$4:$D$241,2,0)</f>
        <v>41</v>
      </c>
      <c r="D57" s="11">
        <f t="shared" si="0"/>
        <v>0</v>
      </c>
      <c r="E57" s="8"/>
      <c r="F57" s="9">
        <f>VLOOKUP(A57,Iscritti!$A$4:$D$241,3,0)</f>
        <v>40</v>
      </c>
      <c r="G57" s="11">
        <f t="shared" si="1"/>
        <v>0</v>
      </c>
      <c r="H57" s="8"/>
      <c r="I57" s="9">
        <f>VLOOKUP(A57,Iscritti!$A$4:$D$241,4,0)</f>
        <v>16</v>
      </c>
      <c r="J57" s="11">
        <f t="shared" si="2"/>
        <v>0</v>
      </c>
    </row>
    <row r="58" spans="1:10">
      <c r="A58" t="s">
        <v>47</v>
      </c>
      <c r="B58" s="8">
        <v>49</v>
      </c>
      <c r="C58" s="9">
        <f>VLOOKUP(A58,Iscritti!$A$4:$D$241,2,0)</f>
        <v>947</v>
      </c>
      <c r="D58" s="11">
        <f t="shared" si="0"/>
        <v>5.1742344244984161E-2</v>
      </c>
      <c r="E58" s="8"/>
      <c r="F58" s="9">
        <f>VLOOKUP(A58,Iscritti!$A$4:$D$241,3,0)</f>
        <v>738</v>
      </c>
      <c r="G58" s="11">
        <f t="shared" si="1"/>
        <v>0</v>
      </c>
      <c r="H58" s="8"/>
      <c r="I58" s="9">
        <f>VLOOKUP(A58,Iscritti!$A$4:$D$241,4,0)</f>
        <v>525</v>
      </c>
      <c r="J58" s="11">
        <f t="shared" si="2"/>
        <v>0</v>
      </c>
    </row>
    <row r="59" spans="1:10">
      <c r="A59" t="s">
        <v>48</v>
      </c>
      <c r="B59" s="8">
        <v>198.5</v>
      </c>
      <c r="C59" s="9">
        <f>VLOOKUP(A59,Iscritti!$A$4:$D$241,2,0)</f>
        <v>644</v>
      </c>
      <c r="D59" s="11">
        <f t="shared" si="0"/>
        <v>0.30822981366459629</v>
      </c>
      <c r="E59" s="8">
        <v>545.25</v>
      </c>
      <c r="F59" s="9">
        <f>VLOOKUP(A59,Iscritti!$A$4:$D$241,3,0)</f>
        <v>570</v>
      </c>
      <c r="G59" s="11">
        <f t="shared" si="1"/>
        <v>0.95657894736842108</v>
      </c>
      <c r="H59" s="8"/>
      <c r="I59" s="9">
        <f>VLOOKUP(A59,Iscritti!$A$4:$D$241,4,0)</f>
        <v>480</v>
      </c>
      <c r="J59" s="11">
        <f t="shared" si="2"/>
        <v>0</v>
      </c>
    </row>
    <row r="60" spans="1:10">
      <c r="A60" t="s">
        <v>49</v>
      </c>
      <c r="B60" s="8"/>
      <c r="C60" s="9">
        <f>VLOOKUP(A60,Iscritti!$A$4:$D$241,2,0)</f>
        <v>160</v>
      </c>
      <c r="D60" s="11">
        <f t="shared" si="0"/>
        <v>0</v>
      </c>
      <c r="E60" s="8">
        <v>5</v>
      </c>
      <c r="F60" s="9">
        <f>VLOOKUP(A60,Iscritti!$A$4:$D$241,3,0)</f>
        <v>143</v>
      </c>
      <c r="G60" s="11">
        <f t="shared" si="1"/>
        <v>3.4965034965034968E-2</v>
      </c>
      <c r="H60" s="8"/>
      <c r="I60" s="9">
        <f>VLOOKUP(A60,Iscritti!$A$4:$D$241,4,0)</f>
        <v>104</v>
      </c>
      <c r="J60" s="11">
        <f t="shared" si="2"/>
        <v>0</v>
      </c>
    </row>
    <row r="61" spans="1:10">
      <c r="A61" t="s">
        <v>50</v>
      </c>
      <c r="B61" s="8"/>
      <c r="C61" s="9">
        <f>VLOOKUP(A61,Iscritti!$A$4:$D$241,2,0)</f>
        <v>433</v>
      </c>
      <c r="D61" s="11">
        <f t="shared" si="0"/>
        <v>0</v>
      </c>
      <c r="E61" s="8"/>
      <c r="F61" s="9">
        <f>VLOOKUP(A61,Iscritti!$A$4:$D$241,3,0)</f>
        <v>591</v>
      </c>
      <c r="G61" s="11">
        <f t="shared" si="1"/>
        <v>0</v>
      </c>
      <c r="H61" s="8"/>
      <c r="I61" s="9">
        <f>VLOOKUP(A61,Iscritti!$A$4:$D$241,4,0)</f>
        <v>748</v>
      </c>
      <c r="J61" s="11">
        <f t="shared" si="2"/>
        <v>0</v>
      </c>
    </row>
    <row r="62" spans="1:10">
      <c r="A62" t="s">
        <v>51</v>
      </c>
      <c r="B62" s="8"/>
      <c r="C62" s="9">
        <f>VLOOKUP(A62,Iscritti!$A$4:$D$241,2,0)</f>
        <v>36</v>
      </c>
      <c r="D62" s="11">
        <f t="shared" si="0"/>
        <v>0</v>
      </c>
      <c r="E62" s="8"/>
      <c r="F62" s="9">
        <f>VLOOKUP(A62,Iscritti!$A$4:$D$241,3,0)</f>
        <v>53</v>
      </c>
      <c r="G62" s="11">
        <f t="shared" si="1"/>
        <v>0</v>
      </c>
      <c r="H62" s="8"/>
      <c r="I62" s="9">
        <f>VLOOKUP(A62,Iscritti!$A$4:$D$241,4,0)</f>
        <v>70</v>
      </c>
      <c r="J62" s="11">
        <f t="shared" si="2"/>
        <v>0</v>
      </c>
    </row>
    <row r="63" spans="1:10">
      <c r="A63" t="s">
        <v>52</v>
      </c>
      <c r="B63" s="8"/>
      <c r="C63" s="9">
        <f>VLOOKUP(A63,Iscritti!$A$4:$D$241,2,0)</f>
        <v>45</v>
      </c>
      <c r="D63" s="11">
        <f t="shared" si="0"/>
        <v>0</v>
      </c>
      <c r="E63" s="8"/>
      <c r="F63" s="9">
        <f>VLOOKUP(A63,Iscritti!$A$4:$D$241,3,0)</f>
        <v>40</v>
      </c>
      <c r="G63" s="11">
        <f t="shared" si="1"/>
        <v>0</v>
      </c>
      <c r="H63" s="8"/>
      <c r="I63" s="9">
        <f>VLOOKUP(A63,Iscritti!$A$4:$D$241,4,0)</f>
        <v>36</v>
      </c>
      <c r="J63" s="11">
        <f t="shared" si="2"/>
        <v>0</v>
      </c>
    </row>
    <row r="64" spans="1:10">
      <c r="A64" t="s">
        <v>53</v>
      </c>
      <c r="B64" s="8">
        <v>0</v>
      </c>
      <c r="C64" s="9">
        <f>VLOOKUP(A64,Iscritti!$A$4:$D$241,2,0)</f>
        <v>86</v>
      </c>
      <c r="D64" s="11">
        <f t="shared" si="0"/>
        <v>0</v>
      </c>
      <c r="E64" s="8"/>
      <c r="F64" s="9">
        <f>VLOOKUP(A64,Iscritti!$A$4:$D$241,3,0)</f>
        <v>60</v>
      </c>
      <c r="G64" s="11">
        <f t="shared" si="1"/>
        <v>0</v>
      </c>
      <c r="H64" s="8"/>
      <c r="I64" s="9">
        <f>VLOOKUP(A64,Iscritti!$A$4:$D$241,4,0)</f>
        <v>36</v>
      </c>
      <c r="J64" s="11">
        <f t="shared" si="2"/>
        <v>0</v>
      </c>
    </row>
    <row r="65" spans="1:10">
      <c r="A65" t="s">
        <v>54</v>
      </c>
      <c r="B65" s="8"/>
      <c r="C65" s="9">
        <f>VLOOKUP(A65,Iscritti!$A$4:$D$241,2,0)</f>
        <v>7</v>
      </c>
      <c r="D65" s="11">
        <f t="shared" si="0"/>
        <v>0</v>
      </c>
      <c r="E65" s="8">
        <v>8</v>
      </c>
      <c r="F65" s="9">
        <f>VLOOKUP(A65,Iscritti!$A$4:$D$241,3,0)</f>
        <v>3</v>
      </c>
      <c r="G65" s="11">
        <f t="shared" si="1"/>
        <v>2.6666666666666665</v>
      </c>
      <c r="H65" s="8"/>
      <c r="I65" s="9">
        <f>VLOOKUP(A65,Iscritti!$A$4:$D$241,4,0)</f>
        <v>3</v>
      </c>
      <c r="J65" s="11">
        <f t="shared" si="2"/>
        <v>0</v>
      </c>
    </row>
    <row r="66" spans="1:10">
      <c r="A66" t="s">
        <v>55</v>
      </c>
      <c r="B66" s="8">
        <v>41</v>
      </c>
      <c r="C66" s="9">
        <f>VLOOKUP(A66,Iscritti!$A$4:$D$241,2,0)</f>
        <v>580</v>
      </c>
      <c r="D66" s="11">
        <f t="shared" si="0"/>
        <v>7.0689655172413796E-2</v>
      </c>
      <c r="E66" s="8"/>
      <c r="F66" s="9">
        <f>VLOOKUP(A66,Iscritti!$A$4:$D$241,3,0)</f>
        <v>801</v>
      </c>
      <c r="G66" s="11">
        <f t="shared" si="1"/>
        <v>0</v>
      </c>
      <c r="H66" s="8"/>
      <c r="I66" s="9">
        <f>VLOOKUP(A66,Iscritti!$A$4:$D$241,4,0)</f>
        <v>1040</v>
      </c>
      <c r="J66" s="11">
        <f t="shared" si="2"/>
        <v>0</v>
      </c>
    </row>
    <row r="67" spans="1:10">
      <c r="A67" t="s">
        <v>56</v>
      </c>
      <c r="B67" s="8"/>
      <c r="C67" s="9">
        <f>VLOOKUP(A67,Iscritti!$A$4:$D$241,2,0)</f>
        <v>22</v>
      </c>
      <c r="D67" s="11">
        <f t="shared" si="0"/>
        <v>0</v>
      </c>
      <c r="E67" s="8"/>
      <c r="F67" s="9">
        <f>VLOOKUP(A67,Iscritti!$A$4:$D$241,3,0)</f>
        <v>21</v>
      </c>
      <c r="G67" s="11">
        <f t="shared" si="1"/>
        <v>0</v>
      </c>
      <c r="H67" s="8"/>
      <c r="I67" s="9">
        <f>VLOOKUP(A67,Iscritti!$A$4:$D$241,4,0)</f>
        <v>29</v>
      </c>
      <c r="J67" s="11">
        <f t="shared" si="2"/>
        <v>0</v>
      </c>
    </row>
    <row r="68" spans="1:10">
      <c r="A68" t="s">
        <v>57</v>
      </c>
      <c r="B68" s="8"/>
      <c r="C68" s="9">
        <f>VLOOKUP(A68,Iscritti!$A$4:$D$241,2,0)</f>
        <v>0</v>
      </c>
      <c r="D68" s="11" t="e">
        <f t="shared" si="0"/>
        <v>#DIV/0!</v>
      </c>
      <c r="E68" s="8"/>
      <c r="F68" s="9">
        <f>VLOOKUP(A68,Iscritti!$A$4:$D$241,3,0)</f>
        <v>87</v>
      </c>
      <c r="G68" s="11">
        <f t="shared" si="1"/>
        <v>0</v>
      </c>
      <c r="H68" s="8"/>
      <c r="I68" s="9">
        <f>VLOOKUP(A68,Iscritti!$A$4:$D$241,4,0)</f>
        <v>142</v>
      </c>
      <c r="J68" s="11">
        <f t="shared" si="2"/>
        <v>0</v>
      </c>
    </row>
    <row r="69" spans="1:10">
      <c r="A69" t="s">
        <v>58</v>
      </c>
      <c r="B69" s="8"/>
      <c r="C69" s="9">
        <f>VLOOKUP(A69,Iscritti!$A$4:$D$241,2,0)</f>
        <v>895</v>
      </c>
      <c r="D69" s="11">
        <f t="shared" si="0"/>
        <v>0</v>
      </c>
      <c r="E69" s="8">
        <v>10</v>
      </c>
      <c r="F69" s="9">
        <f>VLOOKUP(A69,Iscritti!$A$4:$D$241,3,0)</f>
        <v>621</v>
      </c>
      <c r="G69" s="11">
        <f t="shared" si="1"/>
        <v>1.610305958132045E-2</v>
      </c>
      <c r="H69" s="8"/>
      <c r="I69" s="9">
        <f>VLOOKUP(A69,Iscritti!$A$4:$D$241,4,0)</f>
        <v>378</v>
      </c>
      <c r="J69" s="11">
        <f t="shared" si="2"/>
        <v>0</v>
      </c>
    </row>
    <row r="70" spans="1:10">
      <c r="A70" t="s">
        <v>59</v>
      </c>
      <c r="B70" s="8"/>
      <c r="C70" s="9">
        <f>VLOOKUP(A70,Iscritti!$A$4:$D$241,2,0)</f>
        <v>92</v>
      </c>
      <c r="D70" s="11">
        <f t="shared" si="0"/>
        <v>0</v>
      </c>
      <c r="E70" s="8"/>
      <c r="F70" s="9">
        <f>VLOOKUP(A70,Iscritti!$A$4:$D$241,3,0)</f>
        <v>29</v>
      </c>
      <c r="G70" s="11">
        <f t="shared" si="1"/>
        <v>0</v>
      </c>
      <c r="H70" s="8"/>
      <c r="I70" s="9">
        <f>VLOOKUP(A70,Iscritti!$A$4:$D$241,4,0)</f>
        <v>18</v>
      </c>
      <c r="J70" s="11">
        <f t="shared" si="2"/>
        <v>0</v>
      </c>
    </row>
    <row r="71" spans="1:10">
      <c r="A71" t="s">
        <v>60</v>
      </c>
      <c r="B71" s="8"/>
      <c r="C71" s="9">
        <f>VLOOKUP(A71,Iscritti!$A$4:$D$241,2,0)</f>
        <v>155</v>
      </c>
      <c r="D71" s="11">
        <f t="shared" ref="D71:D106" si="3">B71/C71</f>
        <v>0</v>
      </c>
      <c r="E71" s="8"/>
      <c r="F71" s="9">
        <f>VLOOKUP(A71,Iscritti!$A$4:$D$241,3,0)</f>
        <v>84</v>
      </c>
      <c r="G71" s="11">
        <f t="shared" si="1"/>
        <v>0</v>
      </c>
      <c r="H71" s="8"/>
      <c r="I71" s="9">
        <f>VLOOKUP(A71,Iscritti!$A$4:$D$241,4,0)</f>
        <v>55</v>
      </c>
      <c r="J71" s="11">
        <f t="shared" si="2"/>
        <v>0</v>
      </c>
    </row>
    <row r="72" spans="1:10">
      <c r="A72" t="s">
        <v>61</v>
      </c>
      <c r="B72" s="8"/>
      <c r="C72" s="9">
        <f>VLOOKUP(A72,Iscritti!$A$4:$D$241,2,0)</f>
        <v>805</v>
      </c>
      <c r="D72" s="11">
        <f t="shared" si="3"/>
        <v>0</v>
      </c>
      <c r="E72" s="8">
        <v>30</v>
      </c>
      <c r="F72" s="9">
        <f>VLOOKUP(A72,Iscritti!$A$4:$D$241,3,0)</f>
        <v>1389</v>
      </c>
      <c r="G72" s="11">
        <f t="shared" ref="G72:G106" si="4">E72/F72</f>
        <v>2.159827213822894E-2</v>
      </c>
      <c r="H72" s="8">
        <v>74</v>
      </c>
      <c r="I72" s="9">
        <f>VLOOKUP(A72,Iscritti!$A$4:$D$241,4,0)</f>
        <v>1846</v>
      </c>
      <c r="J72" s="11">
        <f t="shared" ref="J72:J106" si="5">H72/I72</f>
        <v>4.008667388949079E-2</v>
      </c>
    </row>
    <row r="73" spans="1:10">
      <c r="A73" t="s">
        <v>62</v>
      </c>
      <c r="B73" s="8"/>
      <c r="C73" s="9">
        <f>VLOOKUP(A73,Iscritti!$A$4:$D$241,2,0)</f>
        <v>472</v>
      </c>
      <c r="D73" s="11">
        <f t="shared" si="3"/>
        <v>0</v>
      </c>
      <c r="E73" s="8">
        <v>36</v>
      </c>
      <c r="F73" s="9">
        <f>VLOOKUP(A73,Iscritti!$A$4:$D$241,3,0)</f>
        <v>754</v>
      </c>
      <c r="G73" s="11">
        <f t="shared" si="4"/>
        <v>4.7745358090185673E-2</v>
      </c>
      <c r="H73" s="8">
        <v>9</v>
      </c>
      <c r="I73" s="9">
        <f>VLOOKUP(A73,Iscritti!$A$4:$D$241,4,0)</f>
        <v>934</v>
      </c>
      <c r="J73" s="11">
        <f t="shared" si="5"/>
        <v>9.6359743040685224E-3</v>
      </c>
    </row>
    <row r="74" spans="1:10">
      <c r="A74" t="s">
        <v>63</v>
      </c>
      <c r="B74" s="8"/>
      <c r="C74" s="9">
        <f>VLOOKUP(A74,Iscritti!$A$4:$D$241,2,0)</f>
        <v>877</v>
      </c>
      <c r="D74" s="11">
        <f t="shared" si="3"/>
        <v>0</v>
      </c>
      <c r="E74" s="8">
        <v>31</v>
      </c>
      <c r="F74" s="9">
        <f>VLOOKUP(A74,Iscritti!$A$4:$D$241,3,0)</f>
        <v>627</v>
      </c>
      <c r="G74" s="11">
        <f t="shared" si="4"/>
        <v>4.9441786283891544E-2</v>
      </c>
      <c r="H74" s="8"/>
      <c r="I74" s="9">
        <f>VLOOKUP(A74,Iscritti!$A$4:$D$241,4,0)</f>
        <v>408</v>
      </c>
      <c r="J74" s="11">
        <f t="shared" si="5"/>
        <v>0</v>
      </c>
    </row>
    <row r="75" spans="1:10">
      <c r="A75" t="s">
        <v>64</v>
      </c>
      <c r="B75" s="8"/>
      <c r="C75" s="9">
        <f>VLOOKUP(A75,Iscritti!$A$4:$D$241,2,0)</f>
        <v>1105</v>
      </c>
      <c r="D75" s="11">
        <f t="shared" si="3"/>
        <v>0</v>
      </c>
      <c r="E75" s="8"/>
      <c r="F75" s="9">
        <f>VLOOKUP(A75,Iscritti!$A$4:$D$241,3,0)</f>
        <v>596</v>
      </c>
      <c r="G75" s="11">
        <f t="shared" si="4"/>
        <v>0</v>
      </c>
      <c r="H75" s="8"/>
      <c r="I75" s="9">
        <f>VLOOKUP(A75,Iscritti!$A$4:$D$241,4,0)</f>
        <v>454</v>
      </c>
      <c r="J75" s="11">
        <f t="shared" si="5"/>
        <v>0</v>
      </c>
    </row>
    <row r="76" spans="1:10">
      <c r="A76" t="s">
        <v>162</v>
      </c>
      <c r="B76" s="8"/>
      <c r="C76" s="9">
        <f>VLOOKUP(A76,Iscritti!$A$4:$D$241,2,0)</f>
        <v>31</v>
      </c>
      <c r="D76" s="11">
        <f t="shared" si="3"/>
        <v>0</v>
      </c>
      <c r="E76" s="8"/>
      <c r="F76" s="9">
        <f>VLOOKUP(A76,Iscritti!$A$4:$D$241,3,0)</f>
        <v>12</v>
      </c>
      <c r="G76" s="11">
        <f t="shared" si="4"/>
        <v>0</v>
      </c>
      <c r="H76" s="8"/>
      <c r="I76" s="9">
        <f>VLOOKUP(A76,Iscritti!$A$4:$D$241,4,0)</f>
        <v>4</v>
      </c>
      <c r="J76" s="11">
        <f t="shared" si="5"/>
        <v>0</v>
      </c>
    </row>
    <row r="77" spans="1:10">
      <c r="A77" t="s">
        <v>172</v>
      </c>
      <c r="B77" s="8"/>
      <c r="C77" s="9">
        <f>VLOOKUP(A77,Iscritti!$A$4:$D$241,2,0)</f>
        <v>43</v>
      </c>
      <c r="D77" s="11">
        <f t="shared" si="3"/>
        <v>0</v>
      </c>
      <c r="E77" s="8"/>
      <c r="F77" s="9">
        <f>VLOOKUP(A77,Iscritti!$A$4:$D$241,3,0)</f>
        <v>34</v>
      </c>
      <c r="G77" s="11">
        <f t="shared" si="4"/>
        <v>0</v>
      </c>
      <c r="H77" s="8"/>
      <c r="I77" s="9">
        <f>VLOOKUP(A77,Iscritti!$A$4:$D$241,4,0)</f>
        <v>19</v>
      </c>
      <c r="J77" s="11">
        <f t="shared" si="5"/>
        <v>0</v>
      </c>
    </row>
    <row r="78" spans="1:10">
      <c r="A78" t="s">
        <v>173</v>
      </c>
      <c r="B78" s="8"/>
      <c r="C78" s="9">
        <f>VLOOKUP(A78,Iscritti!$A$4:$D$241,2,0)</f>
        <v>45</v>
      </c>
      <c r="D78" s="11">
        <f t="shared" si="3"/>
        <v>0</v>
      </c>
      <c r="E78" s="8"/>
      <c r="F78" s="9">
        <f>VLOOKUP(A78,Iscritti!$A$4:$D$241,3,0)</f>
        <v>35</v>
      </c>
      <c r="G78" s="11">
        <f t="shared" si="4"/>
        <v>0</v>
      </c>
      <c r="H78" s="8"/>
      <c r="I78" s="9">
        <f>VLOOKUP(A78,Iscritti!$A$4:$D$241,4,0)</f>
        <v>24</v>
      </c>
      <c r="J78" s="11">
        <f t="shared" si="5"/>
        <v>0</v>
      </c>
    </row>
    <row r="79" spans="1:10">
      <c r="A79" t="s">
        <v>65</v>
      </c>
      <c r="B79" s="8"/>
      <c r="C79" s="9"/>
      <c r="D79" s="11"/>
      <c r="E79" s="8"/>
      <c r="F79" s="9"/>
      <c r="G79" s="11"/>
      <c r="H79" s="8"/>
      <c r="I79" s="9"/>
      <c r="J79" s="11"/>
    </row>
    <row r="80" spans="1:10">
      <c r="A80" t="s">
        <v>66</v>
      </c>
      <c r="B80" s="8"/>
      <c r="C80" s="9">
        <f>VLOOKUP(A80,Iscritti!$A$4:$D$241,2,0)</f>
        <v>22</v>
      </c>
      <c r="D80" s="11">
        <f t="shared" si="3"/>
        <v>0</v>
      </c>
      <c r="E80" s="8"/>
      <c r="F80" s="9">
        <f>VLOOKUP(A80,Iscritti!$A$4:$D$241,3,0)</f>
        <v>9</v>
      </c>
      <c r="G80" s="11">
        <f t="shared" si="4"/>
        <v>0</v>
      </c>
      <c r="H80" s="8"/>
      <c r="I80" s="9">
        <f>VLOOKUP(A80,Iscritti!$A$4:$D$241,4,0)</f>
        <v>2</v>
      </c>
      <c r="J80" s="11">
        <f t="shared" si="5"/>
        <v>0</v>
      </c>
    </row>
    <row r="81" spans="1:10">
      <c r="A81" t="s">
        <v>67</v>
      </c>
      <c r="B81" s="8"/>
      <c r="C81" s="9">
        <f>VLOOKUP(A81,Iscritti!$A$4:$D$241,2,0)</f>
        <v>32</v>
      </c>
      <c r="D81" s="11">
        <f t="shared" si="3"/>
        <v>0</v>
      </c>
      <c r="E81" s="8"/>
      <c r="F81" s="9">
        <f>VLOOKUP(A81,Iscritti!$A$4:$D$241,3,0)</f>
        <v>49</v>
      </c>
      <c r="G81" s="11">
        <f t="shared" si="4"/>
        <v>0</v>
      </c>
      <c r="H81" s="8"/>
      <c r="I81" s="9">
        <f>VLOOKUP(A81,Iscritti!$A$4:$D$241,4,0)</f>
        <v>67</v>
      </c>
      <c r="J81" s="11">
        <f t="shared" si="5"/>
        <v>0</v>
      </c>
    </row>
    <row r="82" spans="1:10">
      <c r="A82" t="s">
        <v>68</v>
      </c>
      <c r="B82" s="8">
        <v>78</v>
      </c>
      <c r="C82" s="9">
        <f>VLOOKUP(A82,Iscritti!$A$4:$D$241,2,0)</f>
        <v>374</v>
      </c>
      <c r="D82" s="11">
        <f t="shared" si="3"/>
        <v>0.20855614973262032</v>
      </c>
      <c r="E82" s="8"/>
      <c r="F82" s="9">
        <f>VLOOKUP(A82,Iscritti!$A$4:$D$241,3,0)</f>
        <v>265</v>
      </c>
      <c r="G82" s="11">
        <f t="shared" si="4"/>
        <v>0</v>
      </c>
      <c r="H82" s="8"/>
      <c r="I82" s="9">
        <f>VLOOKUP(A82,Iscritti!$A$4:$D$241,4,0)</f>
        <v>188</v>
      </c>
      <c r="J82" s="11">
        <f t="shared" si="5"/>
        <v>0</v>
      </c>
    </row>
    <row r="83" spans="1:10">
      <c r="A83" t="s">
        <v>69</v>
      </c>
      <c r="B83" s="8">
        <v>16</v>
      </c>
      <c r="C83" s="9">
        <f>VLOOKUP(A83,Iscritti!$A$4:$D$241,2,0)</f>
        <v>39</v>
      </c>
      <c r="D83" s="11">
        <f t="shared" si="3"/>
        <v>0.41025641025641024</v>
      </c>
      <c r="E83" s="8"/>
      <c r="F83" s="9">
        <f>VLOOKUP(A83,Iscritti!$A$4:$D$241,3,0)</f>
        <v>9</v>
      </c>
      <c r="G83" s="11">
        <f t="shared" si="4"/>
        <v>0</v>
      </c>
      <c r="H83" s="8"/>
      <c r="I83" s="9">
        <f>VLOOKUP(A83,Iscritti!$A$4:$D$241,4,0)</f>
        <v>4</v>
      </c>
      <c r="J83" s="11">
        <f t="shared" si="5"/>
        <v>0</v>
      </c>
    </row>
    <row r="84" spans="1:10">
      <c r="A84" t="s">
        <v>70</v>
      </c>
      <c r="B84" s="8"/>
      <c r="C84" s="9">
        <f>VLOOKUP(A84,Iscritti!$A$4:$D$241,2,0)</f>
        <v>361</v>
      </c>
      <c r="D84" s="11">
        <f t="shared" si="3"/>
        <v>0</v>
      </c>
      <c r="E84" s="8">
        <v>20</v>
      </c>
      <c r="F84" s="9">
        <f>VLOOKUP(A84,Iscritti!$A$4:$D$241,3,0)</f>
        <v>758</v>
      </c>
      <c r="G84" s="11">
        <f t="shared" si="4"/>
        <v>2.6385224274406333E-2</v>
      </c>
      <c r="H84" s="8"/>
      <c r="I84" s="9">
        <f>VLOOKUP(A84,Iscritti!$A$4:$D$241,4,0)</f>
        <v>1028</v>
      </c>
      <c r="J84" s="11">
        <f t="shared" si="5"/>
        <v>0</v>
      </c>
    </row>
    <row r="85" spans="1:10">
      <c r="A85" t="s">
        <v>71</v>
      </c>
      <c r="B85" s="8"/>
      <c r="C85" s="9"/>
      <c r="D85" s="11"/>
      <c r="E85" s="8"/>
      <c r="F85" s="9"/>
      <c r="G85" s="11"/>
      <c r="H85" s="8"/>
      <c r="I85" s="9"/>
      <c r="J85" s="11"/>
    </row>
    <row r="86" spans="1:10">
      <c r="A86" t="s">
        <v>72</v>
      </c>
      <c r="B86" s="8">
        <v>12</v>
      </c>
      <c r="C86" s="9">
        <f>VLOOKUP(A86,Iscritti!$A$4:$D$241,2,0)</f>
        <v>33</v>
      </c>
      <c r="D86" s="11">
        <f t="shared" si="3"/>
        <v>0.36363636363636365</v>
      </c>
      <c r="E86" s="8">
        <v>15</v>
      </c>
      <c r="F86" s="9">
        <f>VLOOKUP(A86,Iscritti!$A$4:$D$241,3,0)</f>
        <v>33</v>
      </c>
      <c r="G86" s="11">
        <f t="shared" si="4"/>
        <v>0.45454545454545453</v>
      </c>
      <c r="H86" s="8"/>
      <c r="I86" s="9">
        <f>VLOOKUP(A86,Iscritti!$A$4:$D$241,4,0)</f>
        <v>37</v>
      </c>
      <c r="J86" s="11">
        <f t="shared" si="5"/>
        <v>0</v>
      </c>
    </row>
    <row r="87" spans="1:10">
      <c r="A87" t="s">
        <v>73</v>
      </c>
      <c r="B87" s="8">
        <v>112</v>
      </c>
      <c r="C87" s="9">
        <f>VLOOKUP(A87,Iscritti!$A$4:$D$241,2,0)</f>
        <v>24</v>
      </c>
      <c r="D87" s="11">
        <f t="shared" si="3"/>
        <v>4.666666666666667</v>
      </c>
      <c r="E87" s="8">
        <v>18</v>
      </c>
      <c r="F87" s="9">
        <f>VLOOKUP(A87,Iscritti!$A$4:$D$241,3,0)</f>
        <v>37</v>
      </c>
      <c r="G87" s="11">
        <f t="shared" si="4"/>
        <v>0.48648648648648651</v>
      </c>
      <c r="H87" s="8"/>
      <c r="I87" s="9">
        <f>VLOOKUP(A87,Iscritti!$A$4:$D$241,4,0)</f>
        <v>35</v>
      </c>
      <c r="J87" s="11">
        <f t="shared" si="5"/>
        <v>0</v>
      </c>
    </row>
    <row r="88" spans="1:10">
      <c r="A88" t="s">
        <v>169</v>
      </c>
      <c r="B88" s="8"/>
      <c r="C88" s="9">
        <f>VLOOKUP(A88,Iscritti!$A$4:$D$241,2,0)</f>
        <v>90</v>
      </c>
      <c r="D88" s="11">
        <f t="shared" si="3"/>
        <v>0</v>
      </c>
      <c r="E88" s="8"/>
      <c r="F88" s="9">
        <f>VLOOKUP(A88,Iscritti!$A$4:$D$241,3,0)</f>
        <v>88</v>
      </c>
      <c r="G88" s="11">
        <f t="shared" si="4"/>
        <v>0</v>
      </c>
      <c r="H88" s="8"/>
      <c r="I88" s="9">
        <f>VLOOKUP(A88,Iscritti!$A$4:$D$241,4,0)</f>
        <v>98</v>
      </c>
      <c r="J88" s="11">
        <f t="shared" si="5"/>
        <v>0</v>
      </c>
    </row>
    <row r="89" spans="1:10">
      <c r="A89" t="s">
        <v>168</v>
      </c>
      <c r="B89" s="8"/>
      <c r="C89" s="9">
        <f>VLOOKUP(A89,Iscritti!$A$4:$D$241,2,0)</f>
        <v>60</v>
      </c>
      <c r="D89" s="11">
        <f t="shared" si="3"/>
        <v>0</v>
      </c>
      <c r="E89" s="8"/>
      <c r="F89" s="9">
        <f>VLOOKUP(A89,Iscritti!$A$4:$D$241,3,0)</f>
        <v>87</v>
      </c>
      <c r="G89" s="11">
        <f t="shared" si="4"/>
        <v>0</v>
      </c>
      <c r="H89" s="8"/>
      <c r="I89" s="9">
        <f>VLOOKUP(A89,Iscritti!$A$4:$D$241,4,0)</f>
        <v>107</v>
      </c>
      <c r="J89" s="11">
        <f t="shared" si="5"/>
        <v>0</v>
      </c>
    </row>
    <row r="90" spans="1:10">
      <c r="A90" t="s">
        <v>74</v>
      </c>
      <c r="B90" s="8"/>
      <c r="C90" s="9"/>
      <c r="D90" s="11"/>
      <c r="E90" s="8"/>
      <c r="F90" s="9"/>
      <c r="G90" s="11"/>
      <c r="H90" s="8"/>
      <c r="I90" s="9"/>
      <c r="J90" s="11"/>
    </row>
    <row r="91" spans="1:10">
      <c r="A91" t="s">
        <v>75</v>
      </c>
      <c r="B91" s="8">
        <v>25</v>
      </c>
      <c r="C91" s="9">
        <f>VLOOKUP(A91,Iscritti!$A$4:$D$241,2,0)</f>
        <v>104</v>
      </c>
      <c r="D91" s="11">
        <f t="shared" si="3"/>
        <v>0.24038461538461539</v>
      </c>
      <c r="E91" s="8"/>
      <c r="F91" s="9">
        <f>VLOOKUP(A91,Iscritti!$A$4:$D$241,3,0)</f>
        <v>76</v>
      </c>
      <c r="G91" s="11">
        <f t="shared" si="4"/>
        <v>0</v>
      </c>
      <c r="H91" s="8"/>
      <c r="I91" s="9">
        <f>VLOOKUP(A91,Iscritti!$A$4:$D$241,4,0)</f>
        <v>49</v>
      </c>
      <c r="J91" s="11">
        <f t="shared" si="5"/>
        <v>0</v>
      </c>
    </row>
    <row r="92" spans="1:10">
      <c r="A92" t="s">
        <v>76</v>
      </c>
      <c r="B92" s="8">
        <v>10</v>
      </c>
      <c r="C92" s="9">
        <f>VLOOKUP(A92,Iscritti!$A$4:$D$241,2,0)</f>
        <v>68</v>
      </c>
      <c r="D92" s="11">
        <f t="shared" si="3"/>
        <v>0.14705882352941177</v>
      </c>
      <c r="E92" s="8"/>
      <c r="F92" s="9">
        <f>VLOOKUP(A92,Iscritti!$A$4:$D$241,3,0)</f>
        <v>40</v>
      </c>
      <c r="G92" s="11">
        <f t="shared" si="4"/>
        <v>0</v>
      </c>
      <c r="H92" s="8"/>
      <c r="I92" s="9">
        <f>VLOOKUP(A92,Iscritti!$A$4:$D$241,4,0)</f>
        <v>31</v>
      </c>
      <c r="J92" s="11">
        <f t="shared" si="5"/>
        <v>0</v>
      </c>
    </row>
    <row r="93" spans="1:10">
      <c r="A93" t="s">
        <v>77</v>
      </c>
      <c r="B93" s="8">
        <v>10</v>
      </c>
      <c r="C93" s="9">
        <f>VLOOKUP(A93,Iscritti!$A$4:$D$241,2,0)</f>
        <v>78</v>
      </c>
      <c r="D93" s="11">
        <f t="shared" si="3"/>
        <v>0.12820512820512819</v>
      </c>
      <c r="E93" s="8"/>
      <c r="F93" s="9">
        <f>VLOOKUP(A93,Iscritti!$A$4:$D$241,3,0)</f>
        <v>62</v>
      </c>
      <c r="G93" s="11">
        <f t="shared" si="4"/>
        <v>0</v>
      </c>
      <c r="H93" s="8"/>
      <c r="I93" s="9">
        <f>VLOOKUP(A93,Iscritti!$A$4:$D$241,4,0)</f>
        <v>46</v>
      </c>
      <c r="J93" s="11">
        <f t="shared" si="5"/>
        <v>0</v>
      </c>
    </row>
    <row r="94" spans="1:10">
      <c r="A94" t="s">
        <v>78</v>
      </c>
      <c r="B94" s="8">
        <v>0</v>
      </c>
      <c r="C94" s="9">
        <f>VLOOKUP(A94,Iscritti!$A$4:$D$241,2,0)</f>
        <v>114</v>
      </c>
      <c r="D94" s="11">
        <f t="shared" si="3"/>
        <v>0</v>
      </c>
      <c r="E94" s="8">
        <v>84</v>
      </c>
      <c r="F94" s="9">
        <f>VLOOKUP(A94,Iscritti!$A$4:$D$241,3,0)</f>
        <v>82</v>
      </c>
      <c r="G94" s="11">
        <f t="shared" si="4"/>
        <v>1.024390243902439</v>
      </c>
      <c r="H94" s="8"/>
      <c r="I94" s="9">
        <f>VLOOKUP(A94,Iscritti!$A$4:$D$241,4,0)</f>
        <v>53</v>
      </c>
      <c r="J94" s="11">
        <f t="shared" si="5"/>
        <v>0</v>
      </c>
    </row>
    <row r="95" spans="1:10">
      <c r="A95" t="s">
        <v>79</v>
      </c>
      <c r="B95" s="8">
        <v>5</v>
      </c>
      <c r="C95" s="9">
        <f>VLOOKUP(A95,Iscritti!$A$4:$D$241,2,0)</f>
        <v>10</v>
      </c>
      <c r="D95" s="11">
        <f t="shared" si="3"/>
        <v>0.5</v>
      </c>
      <c r="E95" s="8"/>
      <c r="F95" s="9">
        <f>VLOOKUP(A95,Iscritti!$A$4:$D$241,3,0)</f>
        <v>7</v>
      </c>
      <c r="G95" s="11">
        <f t="shared" si="4"/>
        <v>0</v>
      </c>
      <c r="H95" s="8"/>
      <c r="I95" s="9">
        <f>VLOOKUP(A95,Iscritti!$A$4:$D$241,4,0)</f>
        <v>3</v>
      </c>
      <c r="J95" s="11">
        <f t="shared" si="5"/>
        <v>0</v>
      </c>
    </row>
    <row r="96" spans="1:10">
      <c r="A96" t="s">
        <v>80</v>
      </c>
      <c r="B96" s="8">
        <v>9</v>
      </c>
      <c r="C96" s="9">
        <f>VLOOKUP(A96,Iscritti!$A$4:$D$241,2,0)</f>
        <v>426</v>
      </c>
      <c r="D96" s="11">
        <f t="shared" si="3"/>
        <v>2.1126760563380281E-2</v>
      </c>
      <c r="E96" s="8">
        <v>24</v>
      </c>
      <c r="F96" s="9">
        <f>VLOOKUP(A96,Iscritti!$A$4:$D$241,3,0)</f>
        <v>433</v>
      </c>
      <c r="G96" s="11">
        <f t="shared" si="4"/>
        <v>5.5427251732101619E-2</v>
      </c>
      <c r="H96" s="8"/>
      <c r="I96" s="9">
        <f>VLOOKUP(A96,Iscritti!$A$4:$D$241,4,0)</f>
        <v>436</v>
      </c>
      <c r="J96" s="11">
        <f t="shared" si="5"/>
        <v>0</v>
      </c>
    </row>
    <row r="97" spans="1:10">
      <c r="A97" t="s">
        <v>81</v>
      </c>
      <c r="B97" s="8"/>
      <c r="C97" s="9">
        <f>VLOOKUP(A97,Iscritti!$A$4:$D$241,2,0)</f>
        <v>149</v>
      </c>
      <c r="D97" s="11">
        <f t="shared" si="3"/>
        <v>0</v>
      </c>
      <c r="E97" s="8">
        <v>6</v>
      </c>
      <c r="F97" s="9">
        <f>VLOOKUP(A97,Iscritti!$A$4:$D$241,3,0)</f>
        <v>169</v>
      </c>
      <c r="G97" s="11">
        <f t="shared" si="4"/>
        <v>3.5502958579881658E-2</v>
      </c>
      <c r="H97" s="8"/>
      <c r="I97" s="9">
        <f>VLOOKUP(A97,Iscritti!$A$4:$D$241,4,0)</f>
        <v>162</v>
      </c>
      <c r="J97" s="11">
        <f t="shared" si="5"/>
        <v>0</v>
      </c>
    </row>
    <row r="98" spans="1:10">
      <c r="A98" t="s">
        <v>82</v>
      </c>
      <c r="B98" s="8">
        <v>133</v>
      </c>
      <c r="C98" s="9">
        <f>VLOOKUP(A98,Iscritti!$A$4:$D$241,2,0)</f>
        <v>245</v>
      </c>
      <c r="D98" s="11">
        <f t="shared" si="3"/>
        <v>0.54285714285714282</v>
      </c>
      <c r="E98" s="8">
        <v>200</v>
      </c>
      <c r="F98" s="9">
        <f>VLOOKUP(A98,Iscritti!$A$4:$D$241,3,0)</f>
        <v>292</v>
      </c>
      <c r="G98" s="11">
        <f t="shared" si="4"/>
        <v>0.68493150684931503</v>
      </c>
      <c r="H98" s="8"/>
      <c r="I98" s="9">
        <f>VLOOKUP(A98,Iscritti!$A$4:$D$241,4,0)</f>
        <v>359</v>
      </c>
      <c r="J98" s="11">
        <f t="shared" si="5"/>
        <v>0</v>
      </c>
    </row>
    <row r="99" spans="1:10">
      <c r="A99" t="s">
        <v>83</v>
      </c>
      <c r="B99" s="8">
        <v>24</v>
      </c>
      <c r="C99" s="9">
        <f>VLOOKUP(A99,Iscritti!$A$4:$D$241,2,0)</f>
        <v>92</v>
      </c>
      <c r="D99" s="11">
        <f t="shared" si="3"/>
        <v>0.2608695652173913</v>
      </c>
      <c r="E99" s="8"/>
      <c r="F99" s="9">
        <f>VLOOKUP(A99,Iscritti!$A$4:$D$241,3,0)</f>
        <v>68</v>
      </c>
      <c r="G99" s="11">
        <f t="shared" si="4"/>
        <v>0</v>
      </c>
      <c r="H99" s="8"/>
      <c r="I99" s="9">
        <f>VLOOKUP(A99,Iscritti!$A$4:$D$241,4,0)</f>
        <v>50</v>
      </c>
      <c r="J99" s="11">
        <f t="shared" si="5"/>
        <v>0</v>
      </c>
    </row>
    <row r="100" spans="1:10">
      <c r="A100" t="s">
        <v>84</v>
      </c>
      <c r="B100" s="8"/>
      <c r="C100" s="9">
        <f>VLOOKUP(A100,Iscritti!$A$4:$D$241,2,0)</f>
        <v>62</v>
      </c>
      <c r="D100" s="11">
        <f t="shared" si="3"/>
        <v>0</v>
      </c>
      <c r="E100" s="8"/>
      <c r="F100" s="9">
        <f>VLOOKUP(A100,Iscritti!$A$4:$D$241,3,0)</f>
        <v>92</v>
      </c>
      <c r="G100" s="11">
        <f t="shared" si="4"/>
        <v>0</v>
      </c>
      <c r="H100" s="8"/>
      <c r="I100" s="9">
        <f>VLOOKUP(A100,Iscritti!$A$4:$D$241,4,0)</f>
        <v>113</v>
      </c>
      <c r="J100" s="11">
        <f t="shared" si="5"/>
        <v>0</v>
      </c>
    </row>
    <row r="101" spans="1:10">
      <c r="A101" t="s">
        <v>85</v>
      </c>
      <c r="B101" s="8">
        <v>21</v>
      </c>
      <c r="C101" s="9">
        <f>VLOOKUP(A101,Iscritti!$A$4:$D$241,2,0)</f>
        <v>93</v>
      </c>
      <c r="D101" s="11">
        <f t="shared" si="3"/>
        <v>0.22580645161290322</v>
      </c>
      <c r="E101" s="8"/>
      <c r="F101" s="9">
        <f>VLOOKUP(A101,Iscritti!$A$4:$D$241,3,0)</f>
        <v>95</v>
      </c>
      <c r="G101" s="11">
        <f t="shared" si="4"/>
        <v>0</v>
      </c>
      <c r="H101" s="8"/>
      <c r="I101" s="9">
        <f>VLOOKUP(A101,Iscritti!$A$4:$D$241,4,0)</f>
        <v>96</v>
      </c>
      <c r="J101" s="11">
        <f t="shared" si="5"/>
        <v>0</v>
      </c>
    </row>
    <row r="102" spans="1:10">
      <c r="A102" t="s">
        <v>86</v>
      </c>
      <c r="B102" s="8">
        <v>60</v>
      </c>
      <c r="C102" s="9">
        <f>VLOOKUP(A102,Iscritti!$A$4:$D$241,2,0)</f>
        <v>98</v>
      </c>
      <c r="D102" s="11">
        <f t="shared" si="3"/>
        <v>0.61224489795918369</v>
      </c>
      <c r="E102" s="8">
        <v>36</v>
      </c>
      <c r="F102" s="9">
        <f>VLOOKUP(A102,Iscritti!$A$4:$D$241,3,0)</f>
        <v>59</v>
      </c>
      <c r="G102" s="11">
        <f t="shared" si="4"/>
        <v>0.61016949152542377</v>
      </c>
      <c r="H102" s="8"/>
      <c r="I102" s="9">
        <f>VLOOKUP(A102,Iscritti!$A$4:$D$241,4,0)</f>
        <v>29</v>
      </c>
      <c r="J102" s="11">
        <f t="shared" si="5"/>
        <v>0</v>
      </c>
    </row>
    <row r="103" spans="1:10">
      <c r="A103" t="s">
        <v>103</v>
      </c>
      <c r="B103" s="8"/>
      <c r="C103" s="9">
        <f>VLOOKUP(A103,Iscritti!$A$4:$D$241,2,0)</f>
        <v>9</v>
      </c>
      <c r="D103" s="11">
        <f t="shared" si="3"/>
        <v>0</v>
      </c>
      <c r="E103" s="8"/>
      <c r="F103" s="9">
        <f>VLOOKUP(A103,Iscritti!$A$4:$D$241,3,0)</f>
        <v>6</v>
      </c>
      <c r="G103" s="11">
        <f t="shared" si="4"/>
        <v>0</v>
      </c>
      <c r="H103" s="8"/>
      <c r="I103" s="9">
        <f>VLOOKUP(A103,Iscritti!$A$4:$D$241,4,0)</f>
        <v>3</v>
      </c>
      <c r="J103" s="11">
        <f t="shared" si="5"/>
        <v>0</v>
      </c>
    </row>
    <row r="104" spans="1:10">
      <c r="A104" t="s">
        <v>247</v>
      </c>
      <c r="B104" s="8"/>
      <c r="C104" s="9">
        <f>VLOOKUP(A104,Iscritti!$A$4:$D$241,2,0)</f>
        <v>1036</v>
      </c>
      <c r="D104" s="11">
        <f t="shared" si="3"/>
        <v>0</v>
      </c>
      <c r="E104" s="8"/>
      <c r="F104" s="9">
        <f>VLOOKUP(A104,Iscritti!$A$4:$D$241,3,0)</f>
        <v>863</v>
      </c>
      <c r="G104" s="11">
        <f t="shared" si="4"/>
        <v>0</v>
      </c>
      <c r="H104" s="8"/>
      <c r="I104" s="9">
        <f>VLOOKUP(A104,Iscritti!$A$4:$D$241,4,0)</f>
        <v>695</v>
      </c>
      <c r="J104" s="11">
        <f t="shared" si="5"/>
        <v>0</v>
      </c>
    </row>
    <row r="105" spans="1:10">
      <c r="A105" t="s">
        <v>242</v>
      </c>
      <c r="B105" s="8"/>
      <c r="C105" s="9">
        <f>VLOOKUP(A105,Iscritti!$A$4:$D$241,2,0)</f>
        <v>0</v>
      </c>
      <c r="D105" s="11" t="e">
        <f t="shared" si="3"/>
        <v>#DIV/0!</v>
      </c>
      <c r="E105" s="8"/>
      <c r="F105" s="9">
        <f>VLOOKUP(A105,Iscritti!$A$4:$D$241,3,0)</f>
        <v>122</v>
      </c>
      <c r="G105" s="11">
        <f t="shared" si="4"/>
        <v>0</v>
      </c>
      <c r="H105" s="8"/>
      <c r="I105" s="9">
        <f>VLOOKUP(A105,Iscritti!$A$4:$D$241,4,0)</f>
        <v>305</v>
      </c>
      <c r="J105" s="11">
        <f t="shared" si="5"/>
        <v>0</v>
      </c>
    </row>
    <row r="106" spans="1:10">
      <c r="A106" t="s">
        <v>241</v>
      </c>
      <c r="B106" s="8"/>
      <c r="C106" s="9">
        <f>VLOOKUP(A106,Iscritti!$A$4:$D$241,2,0)</f>
        <v>324</v>
      </c>
      <c r="D106" s="11">
        <f t="shared" si="3"/>
        <v>0</v>
      </c>
      <c r="E106" s="8"/>
      <c r="F106" s="9">
        <f>VLOOKUP(A106,Iscritti!$A$4:$D$241,3,0)</f>
        <v>533</v>
      </c>
      <c r="G106" s="11">
        <f t="shared" si="4"/>
        <v>0</v>
      </c>
      <c r="H106" s="8"/>
      <c r="I106" s="9">
        <f>VLOOKUP(A106,Iscritti!$A$4:$D$241,4,0)</f>
        <v>588</v>
      </c>
      <c r="J106" s="11">
        <f t="shared" si="5"/>
        <v>0</v>
      </c>
    </row>
    <row r="107" spans="1:10">
      <c r="A107" t="s">
        <v>1</v>
      </c>
      <c r="B107" s="12">
        <v>1683.5</v>
      </c>
      <c r="C107" s="13"/>
      <c r="D107" s="14"/>
      <c r="E107" s="12">
        <v>2277.75</v>
      </c>
      <c r="F107" s="13"/>
      <c r="G107" s="14"/>
      <c r="H107" s="12">
        <v>206.2</v>
      </c>
      <c r="I107" s="13"/>
      <c r="J107" s="14"/>
    </row>
  </sheetData>
  <mergeCells count="4">
    <mergeCell ref="A2:L2"/>
    <mergeCell ref="B4:D4"/>
    <mergeCell ref="E4:G4"/>
    <mergeCell ref="H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Rapporto</vt:lpstr>
      <vt:lpstr>Iscritti</vt:lpstr>
      <vt:lpstr>Crediti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Ciro Marziliano</dc:creator>
  <cp:lastModifiedBy> Ciro Marziliano</cp:lastModifiedBy>
  <dcterms:created xsi:type="dcterms:W3CDTF">2013-10-17T13:03:01Z</dcterms:created>
  <dcterms:modified xsi:type="dcterms:W3CDTF">2013-10-24T10:12:25Z</dcterms:modified>
</cp:coreProperties>
</file>