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915" windowHeight="12075" activeTab="8"/>
  </bookViews>
  <sheets>
    <sheet name="Classi CFU" sheetId="1" r:id="rId1"/>
    <sheet name="Inattivi" sheetId="5" r:id="rId2"/>
    <sheet name="Media CFU" sheetId="2" r:id="rId3"/>
    <sheet name="CFU Mobilità" sheetId="6" r:id="rId4"/>
    <sheet name="Media voti" sheetId="11" r:id="rId5"/>
    <sheet name="Passaggi in" sheetId="7" r:id="rId6"/>
    <sheet name="Passaggi out" sheetId="8" r:id="rId7"/>
    <sheet name="Trasf_in" sheetId="9" r:id="rId8"/>
    <sheet name="Trasf_out" sheetId="10" r:id="rId9"/>
  </sheets>
  <calcPr calcId="145621"/>
</workbook>
</file>

<file path=xl/calcChain.xml><?xml version="1.0" encoding="utf-8"?>
<calcChain xmlns="http://schemas.openxmlformats.org/spreadsheetml/2006/main">
  <c r="E5" i="10" l="1"/>
  <c r="H5" i="10"/>
  <c r="K5" i="10"/>
  <c r="E6" i="10"/>
  <c r="H6" i="10"/>
  <c r="K6" i="10"/>
  <c r="E7" i="10"/>
  <c r="H7" i="10"/>
  <c r="K7" i="10"/>
  <c r="E8" i="10"/>
  <c r="H8" i="10"/>
  <c r="K8" i="10"/>
  <c r="E9" i="10"/>
  <c r="H9" i="10"/>
  <c r="K9" i="10"/>
  <c r="E10" i="10"/>
  <c r="H10" i="10"/>
  <c r="K10" i="10"/>
  <c r="E11" i="10"/>
  <c r="H11" i="10"/>
  <c r="K11" i="10"/>
  <c r="E12" i="10"/>
  <c r="H12" i="10"/>
  <c r="K12" i="10"/>
  <c r="E13" i="10"/>
  <c r="H13" i="10"/>
  <c r="K13" i="10"/>
  <c r="E14" i="10"/>
  <c r="H14" i="10"/>
  <c r="K14" i="10"/>
  <c r="E15" i="10"/>
  <c r="H15" i="10"/>
  <c r="K15" i="10"/>
  <c r="E16" i="10"/>
  <c r="H16" i="10"/>
  <c r="K16" i="10"/>
  <c r="E17" i="10"/>
  <c r="H17" i="10"/>
  <c r="K17" i="10"/>
  <c r="E18" i="10"/>
  <c r="H18" i="10"/>
  <c r="K18" i="10"/>
  <c r="E19" i="10"/>
  <c r="H19" i="10"/>
  <c r="K19" i="10"/>
  <c r="E20" i="10"/>
  <c r="H20" i="10"/>
  <c r="K20" i="10"/>
  <c r="E21" i="10"/>
  <c r="H21" i="10"/>
  <c r="K21" i="10"/>
  <c r="E22" i="10"/>
  <c r="H22" i="10"/>
  <c r="K22" i="10"/>
  <c r="E23" i="10"/>
  <c r="H23" i="10"/>
  <c r="K23" i="10"/>
  <c r="E24" i="10"/>
  <c r="H24" i="10"/>
  <c r="K24" i="10"/>
  <c r="E25" i="10"/>
  <c r="H25" i="10"/>
  <c r="K25" i="10"/>
  <c r="E26" i="10"/>
  <c r="H26" i="10"/>
  <c r="K26" i="10"/>
  <c r="E27" i="10"/>
  <c r="H27" i="10"/>
  <c r="K27" i="10"/>
  <c r="E28" i="10"/>
  <c r="H28" i="10"/>
  <c r="K28" i="10"/>
  <c r="E29" i="10"/>
  <c r="H29" i="10"/>
  <c r="K29" i="10"/>
  <c r="E30" i="10"/>
  <c r="H30" i="10"/>
  <c r="K30" i="10"/>
  <c r="E31" i="10"/>
  <c r="H31" i="10"/>
  <c r="K31" i="10"/>
  <c r="E32" i="10"/>
  <c r="H32" i="10"/>
  <c r="K32" i="10"/>
  <c r="E33" i="10"/>
  <c r="H33" i="10"/>
  <c r="K33" i="10"/>
  <c r="E34" i="10"/>
  <c r="H34" i="10"/>
  <c r="K34" i="10"/>
  <c r="E35" i="10"/>
  <c r="H35" i="10"/>
  <c r="K35" i="10"/>
  <c r="E36" i="10"/>
  <c r="H36" i="10"/>
  <c r="K36" i="10"/>
  <c r="E37" i="10"/>
  <c r="H37" i="10"/>
  <c r="K37" i="10"/>
  <c r="E38" i="10"/>
  <c r="H38" i="10"/>
  <c r="K38" i="10"/>
  <c r="E39" i="10"/>
  <c r="H39" i="10"/>
  <c r="K39" i="10"/>
  <c r="E40" i="10"/>
  <c r="H40" i="10"/>
  <c r="K40" i="10"/>
  <c r="E41" i="10"/>
  <c r="H41" i="10"/>
  <c r="K41" i="10"/>
  <c r="E42" i="10"/>
  <c r="H42" i="10"/>
  <c r="K42" i="10"/>
  <c r="E43" i="10"/>
  <c r="H43" i="10"/>
  <c r="K43" i="10"/>
  <c r="E44" i="10"/>
  <c r="H44" i="10"/>
  <c r="K44" i="10"/>
  <c r="E45" i="10"/>
  <c r="H45" i="10"/>
  <c r="K45" i="10"/>
  <c r="E46" i="10"/>
  <c r="H46" i="10"/>
  <c r="K46" i="10"/>
  <c r="E47" i="10"/>
  <c r="H47" i="10"/>
  <c r="K47" i="10"/>
  <c r="E48" i="10"/>
  <c r="H48" i="10"/>
  <c r="K48" i="10"/>
  <c r="E49" i="10"/>
  <c r="H49" i="10"/>
  <c r="K49" i="10"/>
  <c r="E50" i="10"/>
  <c r="H50" i="10"/>
  <c r="K50" i="10"/>
  <c r="E51" i="10"/>
  <c r="H51" i="10"/>
  <c r="K51" i="10"/>
  <c r="E52" i="10"/>
  <c r="H52" i="10"/>
  <c r="K52" i="10"/>
  <c r="E53" i="10"/>
  <c r="H53" i="10"/>
  <c r="K53" i="10"/>
  <c r="E54" i="10"/>
  <c r="H54" i="10"/>
  <c r="K54" i="10"/>
  <c r="E55" i="10"/>
  <c r="H55" i="10"/>
  <c r="K55" i="10"/>
  <c r="E56" i="10"/>
  <c r="H56" i="10"/>
  <c r="K56" i="10"/>
  <c r="E57" i="10"/>
  <c r="H57" i="10"/>
  <c r="K57" i="10"/>
  <c r="E58" i="10"/>
  <c r="H58" i="10"/>
  <c r="K58" i="10"/>
  <c r="E59" i="10"/>
  <c r="H59" i="10"/>
  <c r="K59" i="10"/>
  <c r="E60" i="10"/>
  <c r="H60" i="10"/>
  <c r="K60" i="10"/>
  <c r="E61" i="10"/>
  <c r="H61" i="10"/>
  <c r="K61" i="10"/>
  <c r="E62" i="10"/>
  <c r="H62" i="10"/>
  <c r="K62" i="10"/>
  <c r="E63" i="10"/>
  <c r="H63" i="10"/>
  <c r="K63" i="10"/>
  <c r="E64" i="10"/>
  <c r="H64" i="10"/>
  <c r="K64" i="10"/>
  <c r="E65" i="10"/>
  <c r="H65" i="10"/>
  <c r="K65" i="10"/>
  <c r="E66" i="10"/>
  <c r="H66" i="10"/>
  <c r="K66" i="10"/>
  <c r="E67" i="10"/>
  <c r="H67" i="10"/>
  <c r="K67" i="10"/>
  <c r="E68" i="10"/>
  <c r="H68" i="10"/>
  <c r="K68" i="10"/>
  <c r="E69" i="10"/>
  <c r="H69" i="10"/>
  <c r="K69" i="10"/>
  <c r="E70" i="10"/>
  <c r="H70" i="10"/>
  <c r="K70" i="10"/>
  <c r="E71" i="10"/>
  <c r="H71" i="10"/>
  <c r="K71" i="10"/>
  <c r="E72" i="10"/>
  <c r="H72" i="10"/>
  <c r="K72" i="10"/>
  <c r="E73" i="10"/>
  <c r="H73" i="10"/>
  <c r="K73" i="10"/>
  <c r="E74" i="10"/>
  <c r="H74" i="10"/>
  <c r="K74" i="10"/>
  <c r="E75" i="10"/>
  <c r="H75" i="10"/>
  <c r="K75" i="10"/>
  <c r="E76" i="10"/>
  <c r="H76" i="10"/>
  <c r="K76" i="10"/>
  <c r="E77" i="10"/>
  <c r="H77" i="10"/>
  <c r="K77" i="10"/>
  <c r="E78" i="10"/>
  <c r="H78" i="10"/>
  <c r="K78" i="10"/>
  <c r="E79" i="10"/>
  <c r="H79" i="10"/>
  <c r="K79" i="10"/>
  <c r="E80" i="10"/>
  <c r="H80" i="10"/>
  <c r="K80" i="10"/>
  <c r="E5" i="9"/>
  <c r="H5" i="9"/>
  <c r="K5" i="9"/>
  <c r="E6" i="9"/>
  <c r="H6" i="9"/>
  <c r="K6" i="9"/>
  <c r="E7" i="9"/>
  <c r="H7" i="9"/>
  <c r="K7" i="9"/>
  <c r="E8" i="9"/>
  <c r="H8" i="9"/>
  <c r="K8" i="9"/>
  <c r="E9" i="9"/>
  <c r="H9" i="9"/>
  <c r="K9" i="9"/>
  <c r="E10" i="9"/>
  <c r="H10" i="9"/>
  <c r="K10" i="9"/>
  <c r="E11" i="9"/>
  <c r="H11" i="9"/>
  <c r="K11" i="9"/>
  <c r="E12" i="9"/>
  <c r="H12" i="9"/>
  <c r="K12" i="9"/>
  <c r="E13" i="9"/>
  <c r="H13" i="9"/>
  <c r="K13" i="9"/>
  <c r="E14" i="9"/>
  <c r="H14" i="9"/>
  <c r="K14" i="9"/>
  <c r="E15" i="9"/>
  <c r="H15" i="9"/>
  <c r="K15" i="9"/>
  <c r="E16" i="9"/>
  <c r="H16" i="9"/>
  <c r="K16" i="9"/>
  <c r="E17" i="9"/>
  <c r="H17" i="9"/>
  <c r="K17" i="9"/>
  <c r="E18" i="9"/>
  <c r="H18" i="9"/>
  <c r="K18" i="9"/>
  <c r="E19" i="9"/>
  <c r="H19" i="9"/>
  <c r="K19" i="9"/>
  <c r="E20" i="9"/>
  <c r="H20" i="9"/>
  <c r="K20" i="9"/>
  <c r="E21" i="9"/>
  <c r="H21" i="9"/>
  <c r="K21" i="9"/>
  <c r="E22" i="9"/>
  <c r="H22" i="9"/>
  <c r="K22" i="9"/>
  <c r="E23" i="9"/>
  <c r="H23" i="9"/>
  <c r="K23" i="9"/>
  <c r="E24" i="9"/>
  <c r="H24" i="9"/>
  <c r="K24" i="9"/>
  <c r="E25" i="9"/>
  <c r="H25" i="9"/>
  <c r="K25" i="9"/>
  <c r="E26" i="9"/>
  <c r="H26" i="9"/>
  <c r="K26" i="9"/>
  <c r="E27" i="9"/>
  <c r="H27" i="9"/>
  <c r="K27" i="9"/>
  <c r="E28" i="9"/>
  <c r="H28" i="9"/>
  <c r="K28" i="9"/>
  <c r="E29" i="9"/>
  <c r="H29" i="9"/>
  <c r="K29" i="9"/>
  <c r="E30" i="9"/>
  <c r="H30" i="9"/>
  <c r="K30" i="9"/>
  <c r="E31" i="9"/>
  <c r="H31" i="9"/>
  <c r="K31" i="9"/>
  <c r="E32" i="9"/>
  <c r="H32" i="9"/>
  <c r="K32" i="9"/>
  <c r="E33" i="9"/>
  <c r="H33" i="9"/>
  <c r="K33" i="9"/>
  <c r="E34" i="9"/>
  <c r="H34" i="9"/>
  <c r="K34" i="9"/>
  <c r="E35" i="9"/>
  <c r="H35" i="9"/>
  <c r="K35" i="9"/>
  <c r="E36" i="9"/>
  <c r="H36" i="9"/>
  <c r="K36" i="9"/>
  <c r="E37" i="9"/>
  <c r="H37" i="9"/>
  <c r="K37" i="9"/>
  <c r="E38" i="9"/>
  <c r="H38" i="9"/>
  <c r="K38" i="9"/>
  <c r="E39" i="9"/>
  <c r="H39" i="9"/>
  <c r="K39" i="9"/>
  <c r="E40" i="9"/>
  <c r="H40" i="9"/>
  <c r="K40" i="9"/>
  <c r="E41" i="9"/>
  <c r="H41" i="9"/>
  <c r="K41" i="9"/>
  <c r="E42" i="9"/>
  <c r="H42" i="9"/>
  <c r="K42" i="9"/>
  <c r="E43" i="9"/>
  <c r="H43" i="9"/>
  <c r="K43" i="9"/>
  <c r="E44" i="9"/>
  <c r="H44" i="9"/>
  <c r="K44" i="9"/>
  <c r="E45" i="9"/>
  <c r="H45" i="9"/>
  <c r="K45" i="9"/>
  <c r="E46" i="9"/>
  <c r="H46" i="9"/>
  <c r="K46" i="9"/>
  <c r="E47" i="9"/>
  <c r="H47" i="9"/>
  <c r="K47" i="9"/>
  <c r="E48" i="9"/>
  <c r="H48" i="9"/>
  <c r="K48" i="9"/>
  <c r="E49" i="9"/>
  <c r="H49" i="9"/>
  <c r="K49" i="9"/>
  <c r="E50" i="9"/>
  <c r="H50" i="9"/>
  <c r="K50" i="9"/>
  <c r="E51" i="9"/>
  <c r="H51" i="9"/>
  <c r="K51" i="9"/>
  <c r="G243" i="5"/>
  <c r="E243" i="5"/>
  <c r="C24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7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5" i="5"/>
  <c r="E6" i="5"/>
  <c r="E5" i="5"/>
  <c r="C5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79" i="5"/>
  <c r="C180" i="5"/>
  <c r="C181" i="5"/>
  <c r="C182" i="5"/>
  <c r="C178" i="5"/>
  <c r="C177" i="5"/>
  <c r="C176" i="5"/>
  <c r="C175" i="5"/>
  <c r="C174" i="5"/>
  <c r="C173" i="5"/>
  <c r="C172" i="5"/>
  <c r="C171" i="5"/>
  <c r="C170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183" i="5"/>
  <c r="C169" i="5"/>
  <c r="C95" i="5"/>
  <c r="C48" i="5"/>
  <c r="C2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33" i="5"/>
  <c r="C32" i="5"/>
  <c r="C31" i="5"/>
  <c r="C30" i="5"/>
  <c r="C29" i="5"/>
  <c r="C28" i="5"/>
  <c r="C27" i="5"/>
  <c r="C26" i="5"/>
  <c r="C25" i="5"/>
  <c r="C24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</calcChain>
</file>

<file path=xl/sharedStrings.xml><?xml version="1.0" encoding="utf-8"?>
<sst xmlns="http://schemas.openxmlformats.org/spreadsheetml/2006/main" count="1680" uniqueCount="273">
  <si>
    <t>Totale complessivo</t>
  </si>
  <si>
    <t>[1; 15]</t>
  </si>
  <si>
    <t>(15; 30]</t>
  </si>
  <si>
    <t>(30; 45]</t>
  </si>
  <si>
    <t>(45; 60]</t>
  </si>
  <si>
    <t>&gt;60</t>
  </si>
  <si>
    <t>Etichette di riga</t>
  </si>
  <si>
    <t>INGEGNERIA CIVILE, EDILE-ARCHITETTURA, AMBIENTALE</t>
  </si>
  <si>
    <t>I1C</t>
  </si>
  <si>
    <t>I1R</t>
  </si>
  <si>
    <t>I2A</t>
  </si>
  <si>
    <t>I2C</t>
  </si>
  <si>
    <t>I2R</t>
  </si>
  <si>
    <t>I3A</t>
  </si>
  <si>
    <t>I3C</t>
  </si>
  <si>
    <t>I3R</t>
  </si>
  <si>
    <t>I4A</t>
  </si>
  <si>
    <t>I4C</t>
  </si>
  <si>
    <t>I4R</t>
  </si>
  <si>
    <t>IEA</t>
  </si>
  <si>
    <t>II1</t>
  </si>
  <si>
    <t>II7</t>
  </si>
  <si>
    <t>III</t>
  </si>
  <si>
    <t>IIR</t>
  </si>
  <si>
    <t>IIW</t>
  </si>
  <si>
    <t>INGEGNERIA E SCIENZE DELL’INFORMAZIONE E MATEMATICA</t>
  </si>
  <si>
    <t>F1I</t>
  </si>
  <si>
    <t>F1M</t>
  </si>
  <si>
    <t>F2I</t>
  </si>
  <si>
    <t>F2M</t>
  </si>
  <si>
    <t>F3I</t>
  </si>
  <si>
    <t>F3M</t>
  </si>
  <si>
    <t>F4I</t>
  </si>
  <si>
    <t>F4M</t>
  </si>
  <si>
    <t>FF8</t>
  </si>
  <si>
    <t>FFI</t>
  </si>
  <si>
    <t>FFM</t>
  </si>
  <si>
    <t>I1I</t>
  </si>
  <si>
    <t>I1T</t>
  </si>
  <si>
    <t>I2I</t>
  </si>
  <si>
    <t>I2T</t>
  </si>
  <si>
    <t>I2W</t>
  </si>
  <si>
    <t>I3I</t>
  </si>
  <si>
    <t>I3N</t>
  </si>
  <si>
    <t>I3T</t>
  </si>
  <si>
    <t>I4I</t>
  </si>
  <si>
    <t>I4T</t>
  </si>
  <si>
    <t>I4W</t>
  </si>
  <si>
    <t>INGEGNERIA INDUSTRIALE E DELL’INFORMAZIONE E DI ECONOMIA</t>
  </si>
  <si>
    <t>I1D</t>
  </si>
  <si>
    <t>I1E</t>
  </si>
  <si>
    <t>I1G</t>
  </si>
  <si>
    <t>I1H</t>
  </si>
  <si>
    <t>I1L</t>
  </si>
  <si>
    <t>I1M</t>
  </si>
  <si>
    <t>I2E</t>
  </si>
  <si>
    <t>I2G</t>
  </si>
  <si>
    <t>I2H</t>
  </si>
  <si>
    <t>I2L</t>
  </si>
  <si>
    <t>I2P</t>
  </si>
  <si>
    <t>I2S</t>
  </si>
  <si>
    <t>I3D</t>
  </si>
  <si>
    <t>I3E</t>
  </si>
  <si>
    <t>I3G</t>
  </si>
  <si>
    <t>I3H</t>
  </si>
  <si>
    <t>I3L</t>
  </si>
  <si>
    <t>I3M</t>
  </si>
  <si>
    <t>I4E</t>
  </si>
  <si>
    <t>I4G</t>
  </si>
  <si>
    <t>I4H</t>
  </si>
  <si>
    <t>I4L</t>
  </si>
  <si>
    <t>I4M</t>
  </si>
  <si>
    <t>II2</t>
  </si>
  <si>
    <t>II6</t>
  </si>
  <si>
    <t>IIQ</t>
  </si>
  <si>
    <t>IIS</t>
  </si>
  <si>
    <t>IIU</t>
  </si>
  <si>
    <t>IIY</t>
  </si>
  <si>
    <t>M1E</t>
  </si>
  <si>
    <t>M1G</t>
  </si>
  <si>
    <t>M1I</t>
  </si>
  <si>
    <t>M1T</t>
  </si>
  <si>
    <t>M1U</t>
  </si>
  <si>
    <t>M2G</t>
  </si>
  <si>
    <t>M2S</t>
  </si>
  <si>
    <t>M3G</t>
  </si>
  <si>
    <t>M3I</t>
  </si>
  <si>
    <t>M4A</t>
  </si>
  <si>
    <t>M4E</t>
  </si>
  <si>
    <t>M4G</t>
  </si>
  <si>
    <t>MM4</t>
  </si>
  <si>
    <t>MMA</t>
  </si>
  <si>
    <t>MEDICINA CLINICA, SANITA’ PUBBLICA, SCIENZE DELLA VITA E DELL’AMBIENTE</t>
  </si>
  <si>
    <t>B1B</t>
  </si>
  <si>
    <t>B1S</t>
  </si>
  <si>
    <t>B2F</t>
  </si>
  <si>
    <t>B2G</t>
  </si>
  <si>
    <t>B3B</t>
  </si>
  <si>
    <t>B4C</t>
  </si>
  <si>
    <t>D1A</t>
  </si>
  <si>
    <t>D1D</t>
  </si>
  <si>
    <t>D1E</t>
  </si>
  <si>
    <t>D1F</t>
  </si>
  <si>
    <t>D1I</t>
  </si>
  <si>
    <t>D1L</t>
  </si>
  <si>
    <t>D1N</t>
  </si>
  <si>
    <t>D1O</t>
  </si>
  <si>
    <t>D1P</t>
  </si>
  <si>
    <t>D1S</t>
  </si>
  <si>
    <t>D1T</t>
  </si>
  <si>
    <t>D1U</t>
  </si>
  <si>
    <t>D2F</t>
  </si>
  <si>
    <t>D2M</t>
  </si>
  <si>
    <t>D2N</t>
  </si>
  <si>
    <t>D2R</t>
  </si>
  <si>
    <t>D2U</t>
  </si>
  <si>
    <t>D3A</t>
  </si>
  <si>
    <t>D3B</t>
  </si>
  <si>
    <t>D3D</t>
  </si>
  <si>
    <t>D3F</t>
  </si>
  <si>
    <t>D3I</t>
  </si>
  <si>
    <t>D3L</t>
  </si>
  <si>
    <t>D3N</t>
  </si>
  <si>
    <t>D3O</t>
  </si>
  <si>
    <t>D3P</t>
  </si>
  <si>
    <t>D3S</t>
  </si>
  <si>
    <t>D3T</t>
  </si>
  <si>
    <t>D3U</t>
  </si>
  <si>
    <t>D4A</t>
  </si>
  <si>
    <t>D4D</t>
  </si>
  <si>
    <t>D4F</t>
  </si>
  <si>
    <t>D4M</t>
  </si>
  <si>
    <t>D4N</t>
  </si>
  <si>
    <t>D4R</t>
  </si>
  <si>
    <t>D4U</t>
  </si>
  <si>
    <t>DD2</t>
  </si>
  <si>
    <t>DDM</t>
  </si>
  <si>
    <t>F1B</t>
  </si>
  <si>
    <t>F1N</t>
  </si>
  <si>
    <t>F1S</t>
  </si>
  <si>
    <t>F2B</t>
  </si>
  <si>
    <t>F2Q</t>
  </si>
  <si>
    <t>F3B</t>
  </si>
  <si>
    <t>F3S</t>
  </si>
  <si>
    <t>F4A</t>
  </si>
  <si>
    <t>F4B</t>
  </si>
  <si>
    <t>F4E</t>
  </si>
  <si>
    <t>F4G</t>
  </si>
  <si>
    <t>F4N</t>
  </si>
  <si>
    <t>F4R</t>
  </si>
  <si>
    <t>FF6</t>
  </si>
  <si>
    <t>FFC</t>
  </si>
  <si>
    <t>FFS</t>
  </si>
  <si>
    <t>P1P</t>
  </si>
  <si>
    <t>P2L</t>
  </si>
  <si>
    <t>P2P</t>
  </si>
  <si>
    <t>P3P</t>
  </si>
  <si>
    <t>P4P</t>
  </si>
  <si>
    <t>S1I</t>
  </si>
  <si>
    <t>S1S</t>
  </si>
  <si>
    <t>S3I</t>
  </si>
  <si>
    <t>SCIENZE CLINICHE APPLICATE E BIOTECNOLOGICHE</t>
  </si>
  <si>
    <t>B2M</t>
  </si>
  <si>
    <t>B4M</t>
  </si>
  <si>
    <t>D1R</t>
  </si>
  <si>
    <t>D3R</t>
  </si>
  <si>
    <t>E1E</t>
  </si>
  <si>
    <t>E1M</t>
  </si>
  <si>
    <t>E1S</t>
  </si>
  <si>
    <t>E2P</t>
  </si>
  <si>
    <t>E3M</t>
  </si>
  <si>
    <t>E4A</t>
  </si>
  <si>
    <t>E4P</t>
  </si>
  <si>
    <t>ESM</t>
  </si>
  <si>
    <t>SCIENZE FISICHE E CHIMICHE</t>
  </si>
  <si>
    <t>F1D</t>
  </si>
  <si>
    <t>F1F</t>
  </si>
  <si>
    <t>F2F</t>
  </si>
  <si>
    <t>F3D</t>
  </si>
  <si>
    <t>F3F</t>
  </si>
  <si>
    <t>F4D</t>
  </si>
  <si>
    <t>F4F</t>
  </si>
  <si>
    <t>FF3</t>
  </si>
  <si>
    <t>FFF</t>
  </si>
  <si>
    <t>SCIENZE UMANE</t>
  </si>
  <si>
    <t>C1A</t>
  </si>
  <si>
    <t>C1B</t>
  </si>
  <si>
    <t>C1C</t>
  </si>
  <si>
    <t>C1D</t>
  </si>
  <si>
    <t>C1F</t>
  </si>
  <si>
    <t>C1I</t>
  </si>
  <si>
    <t>C1L</t>
  </si>
  <si>
    <t>C1M</t>
  </si>
  <si>
    <t>C1R</t>
  </si>
  <si>
    <t>C1S</t>
  </si>
  <si>
    <t>C1Z</t>
  </si>
  <si>
    <t>C2A</t>
  </si>
  <si>
    <t>C2B</t>
  </si>
  <si>
    <t>C2C</t>
  </si>
  <si>
    <t>C2F</t>
  </si>
  <si>
    <t>C2I</t>
  </si>
  <si>
    <t>C2L</t>
  </si>
  <si>
    <t>C2S</t>
  </si>
  <si>
    <t>C2Z</t>
  </si>
  <si>
    <t>C3D</t>
  </si>
  <si>
    <t>C3F</t>
  </si>
  <si>
    <t>C3L</t>
  </si>
  <si>
    <t>C4A</t>
  </si>
  <si>
    <t>C4B</t>
  </si>
  <si>
    <t>C4D</t>
  </si>
  <si>
    <t>C4F</t>
  </si>
  <si>
    <t>C4I</t>
  </si>
  <si>
    <t>C4L</t>
  </si>
  <si>
    <t>CC1</t>
  </si>
  <si>
    <t>CC2</t>
  </si>
  <si>
    <t>CC7</t>
  </si>
  <si>
    <t>D1X</t>
  </si>
  <si>
    <t>D2X</t>
  </si>
  <si>
    <t>S1A</t>
  </si>
  <si>
    <t>S1C</t>
  </si>
  <si>
    <t>S1E</t>
  </si>
  <si>
    <t>S1F</t>
  </si>
  <si>
    <t>S1P</t>
  </si>
  <si>
    <t>S2C</t>
  </si>
  <si>
    <t>S3C</t>
  </si>
  <si>
    <t>S4J</t>
  </si>
  <si>
    <t>S4P</t>
  </si>
  <si>
    <t>SH8</t>
  </si>
  <si>
    <t>SH9</t>
  </si>
  <si>
    <t>SJ6</t>
  </si>
  <si>
    <t>SJ8</t>
  </si>
  <si>
    <t>Totale</t>
  </si>
  <si>
    <t>N.studenti suddivisi per CFU acquisti</t>
  </si>
  <si>
    <t>Ateneo</t>
  </si>
  <si>
    <t>Media</t>
  </si>
  <si>
    <t>Dev. Std</t>
  </si>
  <si>
    <t>a.a. 2012/13</t>
  </si>
  <si>
    <t>a.a. 2013/14</t>
  </si>
  <si>
    <t>a.a. 2014/15</t>
  </si>
  <si>
    <t>Femmine</t>
  </si>
  <si>
    <t>Maschi</t>
  </si>
  <si>
    <t>FF4</t>
  </si>
  <si>
    <t>I2F</t>
  </si>
  <si>
    <t>M1S</t>
  </si>
  <si>
    <t>D1C</t>
  </si>
  <si>
    <t>D2A</t>
  </si>
  <si>
    <t>DD1</t>
  </si>
  <si>
    <t>FFB</t>
  </si>
  <si>
    <t>FFL</t>
  </si>
  <si>
    <t>E2A</t>
  </si>
  <si>
    <t>F1C</t>
  </si>
  <si>
    <t>F2D</t>
  </si>
  <si>
    <t>II3</t>
  </si>
  <si>
    <t>II4</t>
  </si>
  <si>
    <t>F1T</t>
  </si>
  <si>
    <t>Iscritti</t>
  </si>
  <si>
    <t>inattivi</t>
  </si>
  <si>
    <t>DD4</t>
  </si>
  <si>
    <t>CFU acquisiti mediante mobilità</t>
  </si>
  <si>
    <t>2013/14</t>
  </si>
  <si>
    <t>2012/13</t>
  </si>
  <si>
    <t>2011/12</t>
  </si>
  <si>
    <t>Codice Corso</t>
  </si>
  <si>
    <t>Dipartimento</t>
  </si>
  <si>
    <t>Passaggi di corso in ingresso</t>
  </si>
  <si>
    <t>Passaggi di corso in uscita</t>
  </si>
  <si>
    <t>Trasferimenti in ingresso</t>
  </si>
  <si>
    <t>Trasferimenti in uscita</t>
  </si>
  <si>
    <t>media e deviazione standard dei voti esami sostenuti</t>
  </si>
  <si>
    <t>a.a. 2014/15
 (dato provvisorio)</t>
  </si>
  <si>
    <t>Dev. std.</t>
  </si>
  <si>
    <t>N. esami sostenuti</t>
  </si>
  <si>
    <t>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</si>
</sst>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NumberFormat="1" applyBorder="1"/>
    <xf numFmtId="0" fontId="0" fillId="0" borderId="0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/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2" borderId="5" xfId="0" applyFont="1" applyFill="1" applyBorder="1"/>
    <xf numFmtId="0" fontId="3" fillId="2" borderId="5" xfId="0" applyNumberFormat="1" applyFont="1" applyFill="1" applyBorder="1"/>
    <xf numFmtId="0" fontId="3" fillId="2" borderId="8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6" fillId="2" borderId="3" xfId="0" applyNumberFormat="1" applyFont="1" applyFill="1" applyBorder="1"/>
    <xf numFmtId="0" fontId="1" fillId="3" borderId="9" xfId="0" applyFont="1" applyFill="1" applyBorder="1"/>
    <xf numFmtId="0" fontId="1" fillId="0" borderId="9" xfId="0" applyFont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1" fillId="0" borderId="13" xfId="0" applyFont="1" applyBorder="1" applyAlignment="1">
      <alignment horizontal="left"/>
    </xf>
    <xf numFmtId="2" fontId="1" fillId="0" borderId="14" xfId="0" applyNumberFormat="1" applyFont="1" applyBorder="1"/>
    <xf numFmtId="0" fontId="1" fillId="3" borderId="0" xfId="0" applyFont="1" applyFill="1" applyBorder="1" applyAlignment="1">
      <alignment horizontal="left"/>
    </xf>
    <xf numFmtId="2" fontId="1" fillId="0" borderId="11" xfId="0" applyNumberFormat="1" applyFont="1" applyBorder="1"/>
    <xf numFmtId="2" fontId="0" fillId="0" borderId="4" xfId="0" applyNumberFormat="1" applyBorder="1"/>
    <xf numFmtId="2" fontId="0" fillId="0" borderId="6" xfId="0" applyNumberFormat="1" applyBorder="1"/>
    <xf numFmtId="2" fontId="1" fillId="0" borderId="13" xfId="0" applyNumberFormat="1" applyFont="1" applyBorder="1"/>
    <xf numFmtId="2" fontId="1" fillId="3" borderId="6" xfId="0" applyNumberFormat="1" applyFont="1" applyFill="1" applyBorder="1"/>
    <xf numFmtId="2" fontId="1" fillId="3" borderId="8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3" xfId="0" applyFont="1" applyFill="1" applyBorder="1"/>
    <xf numFmtId="0" fontId="1" fillId="0" borderId="13" xfId="0" applyNumberFormat="1" applyFont="1" applyBorder="1"/>
    <xf numFmtId="0" fontId="1" fillId="0" borderId="9" xfId="0" applyNumberFormat="1" applyFont="1" applyBorder="1"/>
    <xf numFmtId="0" fontId="1" fillId="3" borderId="10" xfId="0" applyNumberFormat="1" applyFont="1" applyFill="1" applyBorder="1"/>
    <xf numFmtId="0" fontId="1" fillId="3" borderId="14" xfId="0" applyFont="1" applyFill="1" applyBorder="1"/>
    <xf numFmtId="0" fontId="1" fillId="0" borderId="14" xfId="0" applyNumberFormat="1" applyFont="1" applyBorder="1"/>
    <xf numFmtId="0" fontId="1" fillId="3" borderId="15" xfId="0" applyNumberFormat="1" applyFont="1" applyFill="1" applyBorder="1"/>
    <xf numFmtId="0" fontId="1" fillId="3" borderId="16" xfId="0" applyNumberFormat="1" applyFont="1" applyFill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2" borderId="8" xfId="0" applyFill="1" applyBorder="1"/>
    <xf numFmtId="0" fontId="0" fillId="2" borderId="5" xfId="0" applyFill="1" applyBorder="1"/>
    <xf numFmtId="0" fontId="0" fillId="2" borderId="3" xfId="0" applyFill="1" applyBorder="1"/>
    <xf numFmtId="0" fontId="2" fillId="0" borderId="0" xfId="0" applyFont="1" applyBorder="1"/>
    <xf numFmtId="0" fontId="2" fillId="0" borderId="4" xfId="0" applyFont="1" applyBorder="1"/>
    <xf numFmtId="0" fontId="2" fillId="0" borderId="0" xfId="0" applyFont="1"/>
    <xf numFmtId="2" fontId="8" fillId="3" borderId="0" xfId="0" applyNumberFormat="1" applyFont="1" applyFill="1" applyBorder="1"/>
    <xf numFmtId="0" fontId="8" fillId="0" borderId="0" xfId="0" applyFont="1" applyBorder="1" applyAlignment="1">
      <alignment horizontal="left"/>
    </xf>
    <xf numFmtId="2" fontId="8" fillId="0" borderId="4" xfId="0" applyNumberFormat="1" applyFont="1" applyBorder="1"/>
    <xf numFmtId="2" fontId="8" fillId="0" borderId="5" xfId="0" applyNumberFormat="1" applyFont="1" applyBorder="1"/>
    <xf numFmtId="0" fontId="0" fillId="0" borderId="1" xfId="0" applyBorder="1" applyAlignment="1">
      <alignment horizontal="left" indent="1"/>
    </xf>
    <xf numFmtId="2" fontId="0" fillId="0" borderId="1" xfId="0" applyNumberFormat="1" applyBorder="1"/>
    <xf numFmtId="2" fontId="0" fillId="0" borderId="3" xfId="0" applyNumberFormat="1" applyBorder="1"/>
    <xf numFmtId="0" fontId="8" fillId="3" borderId="0" xfId="0" applyFont="1" applyFill="1" applyBorder="1" applyAlignment="1">
      <alignment horizontal="left"/>
    </xf>
    <xf numFmtId="2" fontId="8" fillId="0" borderId="0" xfId="0" applyNumberFormat="1" applyFont="1" applyBorder="1"/>
    <xf numFmtId="2" fontId="0" fillId="0" borderId="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RowHeight="15" x14ac:dyDescent="0.25"/>
  <cols>
    <col min="1" max="1" width="65" customWidth="1"/>
  </cols>
  <sheetData>
    <row r="2" spans="1:22" ht="21" x14ac:dyDescent="0.35">
      <c r="A2" s="80" t="s">
        <v>232</v>
      </c>
      <c r="B2" s="80"/>
      <c r="C2" s="80"/>
      <c r="D2" s="80"/>
      <c r="E2" s="80"/>
      <c r="F2" s="80"/>
      <c r="G2" s="80"/>
      <c r="H2" s="80"/>
      <c r="I2" s="80"/>
    </row>
    <row r="5" spans="1:22" x14ac:dyDescent="0.25">
      <c r="B5" s="77">
        <v>2012</v>
      </c>
      <c r="C5" s="78"/>
      <c r="D5" s="78"/>
      <c r="E5" s="78"/>
      <c r="F5" s="78"/>
      <c r="G5" s="78"/>
      <c r="H5" s="79"/>
      <c r="I5" s="77">
        <v>2013</v>
      </c>
      <c r="J5" s="78"/>
      <c r="K5" s="78"/>
      <c r="L5" s="78"/>
      <c r="M5" s="78"/>
      <c r="N5" s="78"/>
      <c r="O5" s="79"/>
      <c r="P5" s="77">
        <v>2014</v>
      </c>
      <c r="Q5" s="78"/>
      <c r="R5" s="78"/>
      <c r="S5" s="78"/>
      <c r="T5" s="78"/>
      <c r="U5" s="78"/>
      <c r="V5" s="79"/>
    </row>
    <row r="6" spans="1:22" x14ac:dyDescent="0.25">
      <c r="B6" s="14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8" t="s">
        <v>231</v>
      </c>
      <c r="I6" s="14">
        <v>0</v>
      </c>
      <c r="J6" s="15" t="s">
        <v>1</v>
      </c>
      <c r="K6" s="15" t="s">
        <v>2</v>
      </c>
      <c r="L6" s="15" t="s">
        <v>3</v>
      </c>
      <c r="M6" s="15" t="s">
        <v>4</v>
      </c>
      <c r="N6" s="15" t="s">
        <v>5</v>
      </c>
      <c r="O6" s="18" t="s">
        <v>231</v>
      </c>
      <c r="P6" s="14">
        <v>0</v>
      </c>
      <c r="Q6" s="15" t="s">
        <v>1</v>
      </c>
      <c r="R6" s="15" t="s">
        <v>2</v>
      </c>
      <c r="S6" s="15" t="s">
        <v>3</v>
      </c>
      <c r="T6" s="15" t="s">
        <v>4</v>
      </c>
      <c r="U6" s="15" t="s">
        <v>5</v>
      </c>
      <c r="V6" s="18" t="s">
        <v>231</v>
      </c>
    </row>
    <row r="7" spans="1:22" x14ac:dyDescent="0.25">
      <c r="A7" s="21" t="s">
        <v>7</v>
      </c>
      <c r="B7" s="22">
        <v>34</v>
      </c>
      <c r="C7" s="23">
        <v>310</v>
      </c>
      <c r="D7" s="23">
        <v>405</v>
      </c>
      <c r="E7" s="23">
        <v>290</v>
      </c>
      <c r="F7" s="23">
        <v>144</v>
      </c>
      <c r="G7" s="23">
        <v>58</v>
      </c>
      <c r="H7" s="24">
        <v>1241</v>
      </c>
      <c r="I7" s="22">
        <v>20</v>
      </c>
      <c r="J7" s="23">
        <v>338</v>
      </c>
      <c r="K7" s="23">
        <v>362</v>
      </c>
      <c r="L7" s="23">
        <v>337</v>
      </c>
      <c r="M7" s="23">
        <v>94</v>
      </c>
      <c r="N7" s="23">
        <v>45</v>
      </c>
      <c r="O7" s="24">
        <v>1196</v>
      </c>
      <c r="P7" s="22">
        <v>8</v>
      </c>
      <c r="Q7" s="23">
        <v>412</v>
      </c>
      <c r="R7" s="23">
        <v>323</v>
      </c>
      <c r="S7" s="23">
        <v>160</v>
      </c>
      <c r="T7" s="23">
        <v>30</v>
      </c>
      <c r="U7" s="23">
        <v>3</v>
      </c>
      <c r="V7" s="24">
        <v>936</v>
      </c>
    </row>
    <row r="8" spans="1:22" x14ac:dyDescent="0.25">
      <c r="A8" s="16" t="s">
        <v>8</v>
      </c>
      <c r="B8" s="6"/>
      <c r="C8" s="7">
        <v>46</v>
      </c>
      <c r="D8" s="7">
        <v>29</v>
      </c>
      <c r="E8" s="7">
        <v>18</v>
      </c>
      <c r="F8" s="7">
        <v>3</v>
      </c>
      <c r="G8" s="7"/>
      <c r="H8" s="19">
        <v>96</v>
      </c>
      <c r="I8" s="6"/>
      <c r="J8" s="7">
        <v>32</v>
      </c>
      <c r="K8" s="7">
        <v>20</v>
      </c>
      <c r="L8" s="7">
        <v>10</v>
      </c>
      <c r="M8" s="7">
        <v>2</v>
      </c>
      <c r="N8" s="7"/>
      <c r="O8" s="19">
        <v>64</v>
      </c>
      <c r="P8" s="6"/>
      <c r="Q8" s="7">
        <v>27</v>
      </c>
      <c r="R8" s="7">
        <v>7</v>
      </c>
      <c r="S8" s="7"/>
      <c r="T8" s="7"/>
      <c r="U8" s="7"/>
      <c r="V8" s="19">
        <v>34</v>
      </c>
    </row>
    <row r="9" spans="1:22" x14ac:dyDescent="0.25">
      <c r="A9" s="16" t="s">
        <v>9</v>
      </c>
      <c r="B9" s="6"/>
      <c r="C9" s="7">
        <v>14</v>
      </c>
      <c r="D9" s="7">
        <v>14</v>
      </c>
      <c r="E9" s="7">
        <v>3</v>
      </c>
      <c r="F9" s="7"/>
      <c r="G9" s="7"/>
      <c r="H9" s="19">
        <v>31</v>
      </c>
      <c r="I9" s="6"/>
      <c r="J9" s="7">
        <v>15</v>
      </c>
      <c r="K9" s="7">
        <v>6</v>
      </c>
      <c r="L9" s="7"/>
      <c r="M9" s="7"/>
      <c r="N9" s="7"/>
      <c r="O9" s="19">
        <v>21</v>
      </c>
      <c r="P9" s="6"/>
      <c r="Q9" s="7">
        <v>7</v>
      </c>
      <c r="R9" s="7">
        <v>1</v>
      </c>
      <c r="S9" s="7"/>
      <c r="T9" s="7"/>
      <c r="U9" s="7"/>
      <c r="V9" s="19">
        <v>8</v>
      </c>
    </row>
    <row r="10" spans="1:22" x14ac:dyDescent="0.25">
      <c r="A10" s="16" t="s">
        <v>10</v>
      </c>
      <c r="B10" s="6"/>
      <c r="C10" s="7">
        <v>137</v>
      </c>
      <c r="D10" s="7">
        <v>153</v>
      </c>
      <c r="E10" s="7">
        <v>60</v>
      </c>
      <c r="F10" s="7">
        <v>40</v>
      </c>
      <c r="G10" s="7">
        <v>19</v>
      </c>
      <c r="H10" s="19">
        <v>409</v>
      </c>
      <c r="I10" s="6"/>
      <c r="J10" s="7">
        <v>161</v>
      </c>
      <c r="K10" s="7">
        <v>116</v>
      </c>
      <c r="L10" s="7">
        <v>50</v>
      </c>
      <c r="M10" s="7">
        <v>4</v>
      </c>
      <c r="N10" s="7">
        <v>1</v>
      </c>
      <c r="O10" s="19">
        <v>332</v>
      </c>
      <c r="P10" s="6"/>
      <c r="Q10" s="7">
        <v>128</v>
      </c>
      <c r="R10" s="7">
        <v>41</v>
      </c>
      <c r="S10" s="7">
        <v>5</v>
      </c>
      <c r="T10" s="7"/>
      <c r="U10" s="7"/>
      <c r="V10" s="19">
        <v>174</v>
      </c>
    </row>
    <row r="11" spans="1:22" x14ac:dyDescent="0.25">
      <c r="A11" s="16" t="s">
        <v>11</v>
      </c>
      <c r="B11" s="6"/>
      <c r="C11" s="7"/>
      <c r="D11" s="7">
        <v>3</v>
      </c>
      <c r="E11" s="7">
        <v>1</v>
      </c>
      <c r="F11" s="7"/>
      <c r="G11" s="7"/>
      <c r="H11" s="19">
        <v>4</v>
      </c>
      <c r="I11" s="6"/>
      <c r="J11" s="7"/>
      <c r="K11" s="7">
        <v>1</v>
      </c>
      <c r="L11" s="7"/>
      <c r="M11" s="7"/>
      <c r="N11" s="7"/>
      <c r="O11" s="19">
        <v>1</v>
      </c>
      <c r="P11" s="6"/>
      <c r="Q11" s="7"/>
      <c r="R11" s="7"/>
      <c r="S11" s="7"/>
      <c r="T11" s="7"/>
      <c r="U11" s="7"/>
      <c r="V11" s="19"/>
    </row>
    <row r="12" spans="1:22" x14ac:dyDescent="0.25">
      <c r="A12" s="16" t="s">
        <v>12</v>
      </c>
      <c r="B12" s="6"/>
      <c r="C12" s="7">
        <v>2</v>
      </c>
      <c r="D12" s="7">
        <v>3</v>
      </c>
      <c r="E12" s="7"/>
      <c r="F12" s="7"/>
      <c r="G12" s="7"/>
      <c r="H12" s="19">
        <v>5</v>
      </c>
      <c r="I12" s="6"/>
      <c r="J12" s="7"/>
      <c r="K12" s="7"/>
      <c r="L12" s="7"/>
      <c r="M12" s="7"/>
      <c r="N12" s="7"/>
      <c r="O12" s="19"/>
      <c r="P12" s="6"/>
      <c r="Q12" s="7"/>
      <c r="R12" s="7"/>
      <c r="S12" s="7"/>
      <c r="T12" s="7"/>
      <c r="U12" s="7"/>
      <c r="V12" s="19"/>
    </row>
    <row r="13" spans="1:22" x14ac:dyDescent="0.25">
      <c r="A13" s="16" t="s">
        <v>13</v>
      </c>
      <c r="B13" s="6"/>
      <c r="C13" s="7">
        <v>37</v>
      </c>
      <c r="D13" s="7">
        <v>66</v>
      </c>
      <c r="E13" s="7">
        <v>70</v>
      </c>
      <c r="F13" s="7">
        <v>35</v>
      </c>
      <c r="G13" s="7">
        <v>18</v>
      </c>
      <c r="H13" s="19">
        <v>226</v>
      </c>
      <c r="I13" s="6"/>
      <c r="J13" s="7">
        <v>56</v>
      </c>
      <c r="K13" s="7">
        <v>84</v>
      </c>
      <c r="L13" s="7">
        <v>96</v>
      </c>
      <c r="M13" s="7">
        <v>42</v>
      </c>
      <c r="N13" s="7">
        <v>16</v>
      </c>
      <c r="O13" s="19">
        <v>294</v>
      </c>
      <c r="P13" s="6"/>
      <c r="Q13" s="7">
        <v>94</v>
      </c>
      <c r="R13" s="7">
        <v>113</v>
      </c>
      <c r="S13" s="7">
        <v>72</v>
      </c>
      <c r="T13" s="7">
        <v>17</v>
      </c>
      <c r="U13" s="7">
        <v>2</v>
      </c>
      <c r="V13" s="19">
        <v>298</v>
      </c>
    </row>
    <row r="14" spans="1:22" x14ac:dyDescent="0.25">
      <c r="A14" s="16" t="s">
        <v>14</v>
      </c>
      <c r="B14" s="6"/>
      <c r="C14" s="7">
        <v>8</v>
      </c>
      <c r="D14" s="7">
        <v>14</v>
      </c>
      <c r="E14" s="7">
        <v>10</v>
      </c>
      <c r="F14" s="7">
        <v>3</v>
      </c>
      <c r="G14" s="7"/>
      <c r="H14" s="19">
        <v>35</v>
      </c>
      <c r="I14" s="6"/>
      <c r="J14" s="7">
        <v>6</v>
      </c>
      <c r="K14" s="7">
        <v>6</v>
      </c>
      <c r="L14" s="7">
        <v>9</v>
      </c>
      <c r="M14" s="7">
        <v>1</v>
      </c>
      <c r="N14" s="7"/>
      <c r="O14" s="19">
        <v>22</v>
      </c>
      <c r="P14" s="6"/>
      <c r="Q14" s="7">
        <v>8</v>
      </c>
      <c r="R14" s="7">
        <v>5</v>
      </c>
      <c r="S14" s="7"/>
      <c r="T14" s="7"/>
      <c r="U14" s="7"/>
      <c r="V14" s="19">
        <v>13</v>
      </c>
    </row>
    <row r="15" spans="1:22" x14ac:dyDescent="0.25">
      <c r="A15" s="16" t="s">
        <v>15</v>
      </c>
      <c r="B15" s="6"/>
      <c r="C15" s="7">
        <v>3</v>
      </c>
      <c r="D15" s="7">
        <v>3</v>
      </c>
      <c r="E15" s="7">
        <v>3</v>
      </c>
      <c r="F15" s="7">
        <v>1</v>
      </c>
      <c r="G15" s="7">
        <v>1</v>
      </c>
      <c r="H15" s="19">
        <v>11</v>
      </c>
      <c r="I15" s="6"/>
      <c r="J15" s="7">
        <v>1</v>
      </c>
      <c r="K15" s="7">
        <v>2</v>
      </c>
      <c r="L15" s="7">
        <v>2</v>
      </c>
      <c r="M15" s="7">
        <v>1</v>
      </c>
      <c r="N15" s="7">
        <v>1</v>
      </c>
      <c r="O15" s="19">
        <v>7</v>
      </c>
      <c r="P15" s="6"/>
      <c r="Q15" s="7">
        <v>3</v>
      </c>
      <c r="R15" s="7">
        <v>1</v>
      </c>
      <c r="S15" s="7"/>
      <c r="T15" s="7"/>
      <c r="U15" s="7"/>
      <c r="V15" s="19">
        <v>4</v>
      </c>
    </row>
    <row r="16" spans="1:22" x14ac:dyDescent="0.25">
      <c r="A16" s="16" t="s">
        <v>16</v>
      </c>
      <c r="B16" s="6"/>
      <c r="C16" s="7">
        <v>53</v>
      </c>
      <c r="D16" s="7">
        <v>83</v>
      </c>
      <c r="E16" s="7">
        <v>75</v>
      </c>
      <c r="F16" s="7">
        <v>33</v>
      </c>
      <c r="G16" s="7"/>
      <c r="H16" s="19">
        <v>244</v>
      </c>
      <c r="I16" s="6"/>
      <c r="J16" s="7">
        <v>54</v>
      </c>
      <c r="K16" s="7">
        <v>81</v>
      </c>
      <c r="L16" s="7">
        <v>117</v>
      </c>
      <c r="M16" s="7">
        <v>16</v>
      </c>
      <c r="N16" s="7">
        <v>5</v>
      </c>
      <c r="O16" s="19">
        <v>273</v>
      </c>
      <c r="P16" s="6"/>
      <c r="Q16" s="7">
        <v>112</v>
      </c>
      <c r="R16" s="7">
        <v>90</v>
      </c>
      <c r="S16" s="7">
        <v>50</v>
      </c>
      <c r="T16" s="7">
        <v>3</v>
      </c>
      <c r="U16" s="7"/>
      <c r="V16" s="19">
        <v>255</v>
      </c>
    </row>
    <row r="17" spans="1:22" x14ac:dyDescent="0.25">
      <c r="A17" s="16" t="s">
        <v>17</v>
      </c>
      <c r="B17" s="6"/>
      <c r="C17" s="7">
        <v>9</v>
      </c>
      <c r="D17" s="7">
        <v>21</v>
      </c>
      <c r="E17" s="7">
        <v>32</v>
      </c>
      <c r="F17" s="7">
        <v>25</v>
      </c>
      <c r="G17" s="7">
        <v>18</v>
      </c>
      <c r="H17" s="19">
        <v>105</v>
      </c>
      <c r="I17" s="6"/>
      <c r="J17" s="7">
        <v>12</v>
      </c>
      <c r="K17" s="7">
        <v>33</v>
      </c>
      <c r="L17" s="7">
        <v>34</v>
      </c>
      <c r="M17" s="7">
        <v>26</v>
      </c>
      <c r="N17" s="7">
        <v>13</v>
      </c>
      <c r="O17" s="19">
        <v>118</v>
      </c>
      <c r="P17" s="6"/>
      <c r="Q17" s="7">
        <v>27</v>
      </c>
      <c r="R17" s="7">
        <v>43</v>
      </c>
      <c r="S17" s="7">
        <v>24</v>
      </c>
      <c r="T17" s="7">
        <v>10</v>
      </c>
      <c r="U17" s="7"/>
      <c r="V17" s="19">
        <v>104</v>
      </c>
    </row>
    <row r="18" spans="1:22" x14ac:dyDescent="0.25">
      <c r="A18" s="16" t="s">
        <v>18</v>
      </c>
      <c r="B18" s="6"/>
      <c r="C18" s="7">
        <v>1</v>
      </c>
      <c r="D18" s="7">
        <v>16</v>
      </c>
      <c r="E18" s="7">
        <v>18</v>
      </c>
      <c r="F18" s="7">
        <v>4</v>
      </c>
      <c r="G18" s="7">
        <v>2</v>
      </c>
      <c r="H18" s="19">
        <v>41</v>
      </c>
      <c r="I18" s="6"/>
      <c r="J18" s="7">
        <v>1</v>
      </c>
      <c r="K18" s="7">
        <v>13</v>
      </c>
      <c r="L18" s="7">
        <v>19</v>
      </c>
      <c r="M18" s="7">
        <v>2</v>
      </c>
      <c r="N18" s="7">
        <v>9</v>
      </c>
      <c r="O18" s="19">
        <v>44</v>
      </c>
      <c r="P18" s="6"/>
      <c r="Q18" s="7">
        <v>6</v>
      </c>
      <c r="R18" s="7">
        <v>22</v>
      </c>
      <c r="S18" s="7">
        <v>9</v>
      </c>
      <c r="T18" s="7"/>
      <c r="U18" s="7">
        <v>1</v>
      </c>
      <c r="V18" s="19">
        <v>38</v>
      </c>
    </row>
    <row r="19" spans="1:22" x14ac:dyDescent="0.25">
      <c r="A19" s="16" t="s">
        <v>19</v>
      </c>
      <c r="B19" s="6">
        <v>26</v>
      </c>
      <c r="C19" s="7"/>
      <c r="D19" s="7"/>
      <c r="E19" s="7"/>
      <c r="F19" s="7"/>
      <c r="G19" s="7"/>
      <c r="H19" s="19">
        <v>26</v>
      </c>
      <c r="I19" s="6">
        <v>15</v>
      </c>
      <c r="J19" s="7"/>
      <c r="K19" s="7"/>
      <c r="L19" s="7"/>
      <c r="M19" s="7"/>
      <c r="N19" s="7"/>
      <c r="O19" s="19">
        <v>15</v>
      </c>
      <c r="P19" s="6">
        <v>6</v>
      </c>
      <c r="Q19" s="7"/>
      <c r="R19" s="7"/>
      <c r="S19" s="7"/>
      <c r="T19" s="7"/>
      <c r="U19" s="7"/>
      <c r="V19" s="19">
        <v>6</v>
      </c>
    </row>
    <row r="20" spans="1:22" x14ac:dyDescent="0.25">
      <c r="A20" s="16" t="s">
        <v>20</v>
      </c>
      <c r="B20" s="6">
        <v>1</v>
      </c>
      <c r="C20" s="7"/>
      <c r="D20" s="7"/>
      <c r="E20" s="7"/>
      <c r="F20" s="7"/>
      <c r="G20" s="7"/>
      <c r="H20" s="19">
        <v>1</v>
      </c>
      <c r="I20" s="6"/>
      <c r="J20" s="7"/>
      <c r="K20" s="7"/>
      <c r="L20" s="7"/>
      <c r="M20" s="7"/>
      <c r="N20" s="7"/>
      <c r="O20" s="19"/>
      <c r="P20" s="6"/>
      <c r="Q20" s="7"/>
      <c r="R20" s="7"/>
      <c r="S20" s="7"/>
      <c r="T20" s="7"/>
      <c r="U20" s="7"/>
      <c r="V20" s="19"/>
    </row>
    <row r="21" spans="1:22" x14ac:dyDescent="0.25">
      <c r="A21" s="16" t="s">
        <v>21</v>
      </c>
      <c r="B21" s="6">
        <v>1</v>
      </c>
      <c r="C21" s="7"/>
      <c r="D21" s="7"/>
      <c r="E21" s="7"/>
      <c r="F21" s="7"/>
      <c r="G21" s="7"/>
      <c r="H21" s="19">
        <v>1</v>
      </c>
      <c r="I21" s="6">
        <v>1</v>
      </c>
      <c r="J21" s="7"/>
      <c r="K21" s="7"/>
      <c r="L21" s="7"/>
      <c r="M21" s="7"/>
      <c r="N21" s="7"/>
      <c r="O21" s="19">
        <v>1</v>
      </c>
      <c r="P21" s="6"/>
      <c r="Q21" s="7"/>
      <c r="R21" s="7"/>
      <c r="S21" s="7"/>
      <c r="T21" s="7"/>
      <c r="U21" s="7"/>
      <c r="V21" s="19"/>
    </row>
    <row r="22" spans="1:22" x14ac:dyDescent="0.25">
      <c r="A22" s="16" t="s">
        <v>22</v>
      </c>
      <c r="B22" s="6">
        <v>1</v>
      </c>
      <c r="C22" s="7"/>
      <c r="D22" s="7"/>
      <c r="E22" s="7"/>
      <c r="F22" s="7"/>
      <c r="G22" s="7"/>
      <c r="H22" s="19">
        <v>1</v>
      </c>
      <c r="I22" s="6"/>
      <c r="J22" s="7"/>
      <c r="K22" s="7"/>
      <c r="L22" s="7"/>
      <c r="M22" s="7"/>
      <c r="N22" s="7"/>
      <c r="O22" s="19"/>
      <c r="P22" s="6"/>
      <c r="Q22" s="7"/>
      <c r="R22" s="7"/>
      <c r="S22" s="7"/>
      <c r="T22" s="7"/>
      <c r="U22" s="7"/>
      <c r="V22" s="19"/>
    </row>
    <row r="23" spans="1:22" x14ac:dyDescent="0.25">
      <c r="A23" s="16" t="s">
        <v>23</v>
      </c>
      <c r="B23" s="6">
        <v>4</v>
      </c>
      <c r="C23" s="7"/>
      <c r="D23" s="7"/>
      <c r="E23" s="7"/>
      <c r="F23" s="7"/>
      <c r="G23" s="7"/>
      <c r="H23" s="19">
        <v>4</v>
      </c>
      <c r="I23" s="6">
        <v>4</v>
      </c>
      <c r="J23" s="7"/>
      <c r="K23" s="7"/>
      <c r="L23" s="7"/>
      <c r="M23" s="7"/>
      <c r="N23" s="7"/>
      <c r="O23" s="19">
        <v>4</v>
      </c>
      <c r="P23" s="6">
        <v>2</v>
      </c>
      <c r="Q23" s="7"/>
      <c r="R23" s="7"/>
      <c r="S23" s="7"/>
      <c r="T23" s="7"/>
      <c r="U23" s="7"/>
      <c r="V23" s="19">
        <v>2</v>
      </c>
    </row>
    <row r="24" spans="1:22" x14ac:dyDescent="0.25">
      <c r="A24" s="17" t="s">
        <v>24</v>
      </c>
      <c r="B24" s="9">
        <v>1</v>
      </c>
      <c r="C24" s="10"/>
      <c r="D24" s="10"/>
      <c r="E24" s="10"/>
      <c r="F24" s="10"/>
      <c r="G24" s="10"/>
      <c r="H24" s="20">
        <v>1</v>
      </c>
      <c r="I24" s="9"/>
      <c r="J24" s="10"/>
      <c r="K24" s="10"/>
      <c r="L24" s="10"/>
      <c r="M24" s="10"/>
      <c r="N24" s="10"/>
      <c r="O24" s="20"/>
      <c r="P24" s="9"/>
      <c r="Q24" s="10"/>
      <c r="R24" s="10"/>
      <c r="S24" s="10"/>
      <c r="T24" s="10"/>
      <c r="U24" s="10"/>
      <c r="V24" s="20"/>
    </row>
    <row r="25" spans="1:22" x14ac:dyDescent="0.25">
      <c r="A25" s="21" t="s">
        <v>25</v>
      </c>
      <c r="B25" s="22">
        <v>3</v>
      </c>
      <c r="C25" s="23">
        <v>287</v>
      </c>
      <c r="D25" s="23">
        <v>268</v>
      </c>
      <c r="E25" s="23">
        <v>212</v>
      </c>
      <c r="F25" s="23">
        <v>110</v>
      </c>
      <c r="G25" s="23">
        <v>50</v>
      </c>
      <c r="H25" s="24">
        <v>930</v>
      </c>
      <c r="I25" s="22">
        <v>1</v>
      </c>
      <c r="J25" s="23">
        <v>279</v>
      </c>
      <c r="K25" s="23">
        <v>304</v>
      </c>
      <c r="L25" s="23">
        <v>201</v>
      </c>
      <c r="M25" s="23">
        <v>123</v>
      </c>
      <c r="N25" s="23">
        <v>36</v>
      </c>
      <c r="O25" s="24">
        <v>944</v>
      </c>
      <c r="P25" s="22"/>
      <c r="Q25" s="23">
        <v>318</v>
      </c>
      <c r="R25" s="23">
        <v>262</v>
      </c>
      <c r="S25" s="23">
        <v>118</v>
      </c>
      <c r="T25" s="23">
        <v>57</v>
      </c>
      <c r="U25" s="23">
        <v>5</v>
      </c>
      <c r="V25" s="24">
        <v>760</v>
      </c>
    </row>
    <row r="26" spans="1:22" x14ac:dyDescent="0.25">
      <c r="A26" s="16" t="s">
        <v>26</v>
      </c>
      <c r="B26" s="6"/>
      <c r="C26" s="7">
        <v>53</v>
      </c>
      <c r="D26" s="7">
        <v>17</v>
      </c>
      <c r="E26" s="7">
        <v>6</v>
      </c>
      <c r="F26" s="7">
        <v>1</v>
      </c>
      <c r="G26" s="7"/>
      <c r="H26" s="19">
        <v>77</v>
      </c>
      <c r="I26" s="6"/>
      <c r="J26" s="7">
        <v>31</v>
      </c>
      <c r="K26" s="7">
        <v>12</v>
      </c>
      <c r="L26" s="7">
        <v>2</v>
      </c>
      <c r="M26" s="7"/>
      <c r="N26" s="7"/>
      <c r="O26" s="19">
        <v>45</v>
      </c>
      <c r="P26" s="6"/>
      <c r="Q26" s="7">
        <v>9</v>
      </c>
      <c r="R26" s="7"/>
      <c r="S26" s="7"/>
      <c r="T26" s="7"/>
      <c r="U26" s="7"/>
      <c r="V26" s="19">
        <v>9</v>
      </c>
    </row>
    <row r="27" spans="1:22" x14ac:dyDescent="0.25">
      <c r="A27" s="16" t="s">
        <v>27</v>
      </c>
      <c r="B27" s="6"/>
      <c r="C27" s="7">
        <v>9</v>
      </c>
      <c r="D27" s="7">
        <v>4</v>
      </c>
      <c r="E27" s="7"/>
      <c r="F27" s="7"/>
      <c r="G27" s="7"/>
      <c r="H27" s="19">
        <v>13</v>
      </c>
      <c r="I27" s="6"/>
      <c r="J27" s="7">
        <v>10</v>
      </c>
      <c r="K27" s="7">
        <v>2</v>
      </c>
      <c r="L27" s="7"/>
      <c r="M27" s="7"/>
      <c r="N27" s="7"/>
      <c r="O27" s="19">
        <v>12</v>
      </c>
      <c r="P27" s="6"/>
      <c r="Q27" s="7">
        <v>1</v>
      </c>
      <c r="R27" s="7"/>
      <c r="S27" s="7"/>
      <c r="T27" s="7"/>
      <c r="U27" s="7"/>
      <c r="V27" s="19">
        <v>1</v>
      </c>
    </row>
    <row r="28" spans="1:22" x14ac:dyDescent="0.25">
      <c r="A28" s="16" t="s">
        <v>28</v>
      </c>
      <c r="B28" s="6"/>
      <c r="C28" s="7">
        <v>2</v>
      </c>
      <c r="D28" s="7">
        <v>1</v>
      </c>
      <c r="E28" s="7"/>
      <c r="F28" s="7"/>
      <c r="G28" s="7"/>
      <c r="H28" s="19">
        <v>3</v>
      </c>
      <c r="I28" s="6"/>
      <c r="J28" s="7">
        <v>3</v>
      </c>
      <c r="K28" s="7"/>
      <c r="L28" s="7"/>
      <c r="M28" s="7"/>
      <c r="N28" s="7"/>
      <c r="O28" s="19">
        <v>3</v>
      </c>
      <c r="P28" s="6"/>
      <c r="Q28" s="7">
        <v>3</v>
      </c>
      <c r="R28" s="7"/>
      <c r="S28" s="7"/>
      <c r="T28" s="7"/>
      <c r="U28" s="7"/>
      <c r="V28" s="19">
        <v>3</v>
      </c>
    </row>
    <row r="29" spans="1:22" x14ac:dyDescent="0.25">
      <c r="A29" s="16" t="s">
        <v>29</v>
      </c>
      <c r="B29" s="6"/>
      <c r="C29" s="7">
        <v>1</v>
      </c>
      <c r="D29" s="7"/>
      <c r="E29" s="7"/>
      <c r="F29" s="7"/>
      <c r="G29" s="7"/>
      <c r="H29" s="19">
        <v>1</v>
      </c>
      <c r="I29" s="6"/>
      <c r="J29" s="7">
        <v>1</v>
      </c>
      <c r="K29" s="7"/>
      <c r="L29" s="7"/>
      <c r="M29" s="7"/>
      <c r="N29" s="7"/>
      <c r="O29" s="19">
        <v>1</v>
      </c>
      <c r="P29" s="6"/>
      <c r="Q29" s="7"/>
      <c r="R29" s="7"/>
      <c r="S29" s="7"/>
      <c r="T29" s="7"/>
      <c r="U29" s="7"/>
      <c r="V29" s="19"/>
    </row>
    <row r="30" spans="1:22" x14ac:dyDescent="0.25">
      <c r="A30" s="16" t="s">
        <v>30</v>
      </c>
      <c r="B30" s="6"/>
      <c r="C30" s="7">
        <v>58</v>
      </c>
      <c r="D30" s="7">
        <v>54</v>
      </c>
      <c r="E30" s="7">
        <v>40</v>
      </c>
      <c r="F30" s="7">
        <v>16</v>
      </c>
      <c r="G30" s="7">
        <v>12</v>
      </c>
      <c r="H30" s="19">
        <v>180</v>
      </c>
      <c r="I30" s="6"/>
      <c r="J30" s="7">
        <v>56</v>
      </c>
      <c r="K30" s="7">
        <v>70</v>
      </c>
      <c r="L30" s="7">
        <v>49</v>
      </c>
      <c r="M30" s="7">
        <v>24</v>
      </c>
      <c r="N30" s="7">
        <v>6</v>
      </c>
      <c r="O30" s="19">
        <v>205</v>
      </c>
      <c r="P30" s="6"/>
      <c r="Q30" s="7">
        <v>96</v>
      </c>
      <c r="R30" s="7">
        <v>64</v>
      </c>
      <c r="S30" s="7">
        <v>16</v>
      </c>
      <c r="T30" s="7">
        <v>9</v>
      </c>
      <c r="U30" s="7"/>
      <c r="V30" s="19">
        <v>185</v>
      </c>
    </row>
    <row r="31" spans="1:22" x14ac:dyDescent="0.25">
      <c r="A31" s="16" t="s">
        <v>31</v>
      </c>
      <c r="B31" s="6"/>
      <c r="C31" s="7">
        <v>17</v>
      </c>
      <c r="D31" s="7">
        <v>22</v>
      </c>
      <c r="E31" s="7">
        <v>21</v>
      </c>
      <c r="F31" s="7">
        <v>16</v>
      </c>
      <c r="G31" s="7">
        <v>4</v>
      </c>
      <c r="H31" s="19">
        <v>80</v>
      </c>
      <c r="I31" s="6"/>
      <c r="J31" s="7">
        <v>27</v>
      </c>
      <c r="K31" s="7">
        <v>20</v>
      </c>
      <c r="L31" s="7">
        <v>22</v>
      </c>
      <c r="M31" s="7">
        <v>18</v>
      </c>
      <c r="N31" s="7">
        <v>3</v>
      </c>
      <c r="O31" s="19">
        <v>90</v>
      </c>
      <c r="P31" s="6"/>
      <c r="Q31" s="7">
        <v>27</v>
      </c>
      <c r="R31" s="7">
        <v>33</v>
      </c>
      <c r="S31" s="7">
        <v>20</v>
      </c>
      <c r="T31" s="7">
        <v>6</v>
      </c>
      <c r="U31" s="7"/>
      <c r="V31" s="19">
        <v>86</v>
      </c>
    </row>
    <row r="32" spans="1:22" x14ac:dyDescent="0.25">
      <c r="A32" s="16" t="s">
        <v>32</v>
      </c>
      <c r="B32" s="6"/>
      <c r="C32" s="7">
        <v>16</v>
      </c>
      <c r="D32" s="7">
        <v>17</v>
      </c>
      <c r="E32" s="7">
        <v>10</v>
      </c>
      <c r="F32" s="7">
        <v>8</v>
      </c>
      <c r="G32" s="7">
        <v>1</v>
      </c>
      <c r="H32" s="19">
        <v>52</v>
      </c>
      <c r="I32" s="6"/>
      <c r="J32" s="7">
        <v>15</v>
      </c>
      <c r="K32" s="7">
        <v>17</v>
      </c>
      <c r="L32" s="7">
        <v>16</v>
      </c>
      <c r="M32" s="7">
        <v>10</v>
      </c>
      <c r="N32" s="7"/>
      <c r="O32" s="19">
        <v>58</v>
      </c>
      <c r="P32" s="6"/>
      <c r="Q32" s="7">
        <v>19</v>
      </c>
      <c r="R32" s="7">
        <v>15</v>
      </c>
      <c r="S32" s="7">
        <v>2</v>
      </c>
      <c r="T32" s="7">
        <v>1</v>
      </c>
      <c r="U32" s="7"/>
      <c r="V32" s="19">
        <v>37</v>
      </c>
    </row>
    <row r="33" spans="1:22" x14ac:dyDescent="0.25">
      <c r="A33" s="16" t="s">
        <v>33</v>
      </c>
      <c r="B33" s="6"/>
      <c r="C33" s="7">
        <v>5</v>
      </c>
      <c r="D33" s="7">
        <v>9</v>
      </c>
      <c r="E33" s="7">
        <v>11</v>
      </c>
      <c r="F33" s="7">
        <v>8</v>
      </c>
      <c r="G33" s="7">
        <v>2</v>
      </c>
      <c r="H33" s="19">
        <v>35</v>
      </c>
      <c r="I33" s="6"/>
      <c r="J33" s="7">
        <v>6</v>
      </c>
      <c r="K33" s="7">
        <v>15</v>
      </c>
      <c r="L33" s="7">
        <v>13</v>
      </c>
      <c r="M33" s="7">
        <v>3</v>
      </c>
      <c r="N33" s="7">
        <v>1</v>
      </c>
      <c r="O33" s="19">
        <v>38</v>
      </c>
      <c r="P33" s="6"/>
      <c r="Q33" s="7">
        <v>10</v>
      </c>
      <c r="R33" s="7">
        <v>6</v>
      </c>
      <c r="S33" s="7">
        <v>4</v>
      </c>
      <c r="T33" s="7">
        <v>2</v>
      </c>
      <c r="U33" s="7"/>
      <c r="V33" s="19">
        <v>22</v>
      </c>
    </row>
    <row r="34" spans="1:22" x14ac:dyDescent="0.25">
      <c r="A34" s="16" t="s">
        <v>34</v>
      </c>
      <c r="B34" s="6">
        <v>1</v>
      </c>
      <c r="C34" s="7"/>
      <c r="D34" s="7"/>
      <c r="E34" s="7"/>
      <c r="F34" s="7"/>
      <c r="G34" s="7"/>
      <c r="H34" s="19">
        <v>1</v>
      </c>
      <c r="I34" s="6"/>
      <c r="J34" s="7"/>
      <c r="K34" s="7"/>
      <c r="L34" s="7"/>
      <c r="M34" s="7"/>
      <c r="N34" s="7"/>
      <c r="O34" s="19"/>
      <c r="P34" s="6"/>
      <c r="Q34" s="7"/>
      <c r="R34" s="7"/>
      <c r="S34" s="7"/>
      <c r="T34" s="7"/>
      <c r="U34" s="7"/>
      <c r="V34" s="19"/>
    </row>
    <row r="35" spans="1:22" x14ac:dyDescent="0.25">
      <c r="A35" s="16" t="s">
        <v>35</v>
      </c>
      <c r="B35" s="6">
        <v>1</v>
      </c>
      <c r="C35" s="7"/>
      <c r="D35" s="7"/>
      <c r="E35" s="7"/>
      <c r="F35" s="7"/>
      <c r="G35" s="7"/>
      <c r="H35" s="19">
        <v>1</v>
      </c>
      <c r="I35" s="6"/>
      <c r="J35" s="7"/>
      <c r="K35" s="7"/>
      <c r="L35" s="7"/>
      <c r="M35" s="7"/>
      <c r="N35" s="7"/>
      <c r="O35" s="19"/>
      <c r="P35" s="6"/>
      <c r="Q35" s="7"/>
      <c r="R35" s="7"/>
      <c r="S35" s="7"/>
      <c r="T35" s="7"/>
      <c r="U35" s="7"/>
      <c r="V35" s="19"/>
    </row>
    <row r="36" spans="1:22" x14ac:dyDescent="0.25">
      <c r="A36" s="16" t="s">
        <v>36</v>
      </c>
      <c r="B36" s="6">
        <v>1</v>
      </c>
      <c r="C36" s="7"/>
      <c r="D36" s="7"/>
      <c r="E36" s="7"/>
      <c r="F36" s="7"/>
      <c r="G36" s="7"/>
      <c r="H36" s="19">
        <v>1</v>
      </c>
      <c r="I36" s="6">
        <v>1</v>
      </c>
      <c r="J36" s="7"/>
      <c r="K36" s="7"/>
      <c r="L36" s="7"/>
      <c r="M36" s="7"/>
      <c r="N36" s="7"/>
      <c r="O36" s="19">
        <v>1</v>
      </c>
      <c r="P36" s="6"/>
      <c r="Q36" s="7"/>
      <c r="R36" s="7"/>
      <c r="S36" s="7"/>
      <c r="T36" s="7"/>
      <c r="U36" s="7"/>
      <c r="V36" s="19"/>
    </row>
    <row r="37" spans="1:22" x14ac:dyDescent="0.25">
      <c r="A37" s="16" t="s">
        <v>37</v>
      </c>
      <c r="B37" s="6"/>
      <c r="C37" s="7">
        <v>31</v>
      </c>
      <c r="D37" s="7">
        <v>20</v>
      </c>
      <c r="E37" s="7">
        <v>17</v>
      </c>
      <c r="F37" s="7">
        <v>2</v>
      </c>
      <c r="G37" s="7">
        <v>1</v>
      </c>
      <c r="H37" s="19">
        <v>71</v>
      </c>
      <c r="I37" s="6"/>
      <c r="J37" s="7">
        <v>23</v>
      </c>
      <c r="K37" s="7">
        <v>17</v>
      </c>
      <c r="L37" s="7">
        <v>6</v>
      </c>
      <c r="M37" s="7"/>
      <c r="N37" s="7"/>
      <c r="O37" s="19">
        <v>46</v>
      </c>
      <c r="P37" s="6"/>
      <c r="Q37" s="7">
        <v>14</v>
      </c>
      <c r="R37" s="7">
        <v>4</v>
      </c>
      <c r="S37" s="7"/>
      <c r="T37" s="7"/>
      <c r="U37" s="7"/>
      <c r="V37" s="19">
        <v>18</v>
      </c>
    </row>
    <row r="38" spans="1:22" x14ac:dyDescent="0.25">
      <c r="A38" s="16" t="s">
        <v>38</v>
      </c>
      <c r="B38" s="6"/>
      <c r="C38" s="7">
        <v>8</v>
      </c>
      <c r="D38" s="7">
        <v>5</v>
      </c>
      <c r="E38" s="7">
        <v>3</v>
      </c>
      <c r="F38" s="7">
        <v>2</v>
      </c>
      <c r="G38" s="7"/>
      <c r="H38" s="19">
        <v>18</v>
      </c>
      <c r="I38" s="6"/>
      <c r="J38" s="7">
        <v>5</v>
      </c>
      <c r="K38" s="7">
        <v>3</v>
      </c>
      <c r="L38" s="7">
        <v>2</v>
      </c>
      <c r="M38" s="7"/>
      <c r="N38" s="7"/>
      <c r="O38" s="19">
        <v>10</v>
      </c>
      <c r="P38" s="6"/>
      <c r="Q38" s="7">
        <v>4</v>
      </c>
      <c r="R38" s="7">
        <v>3</v>
      </c>
      <c r="S38" s="7"/>
      <c r="T38" s="7"/>
      <c r="U38" s="7"/>
      <c r="V38" s="19">
        <v>7</v>
      </c>
    </row>
    <row r="39" spans="1:22" x14ac:dyDescent="0.25">
      <c r="A39" s="16" t="s">
        <v>39</v>
      </c>
      <c r="B39" s="6"/>
      <c r="C39" s="7">
        <v>2</v>
      </c>
      <c r="D39" s="7">
        <v>2</v>
      </c>
      <c r="E39" s="7">
        <v>2</v>
      </c>
      <c r="F39" s="7"/>
      <c r="G39" s="7"/>
      <c r="H39" s="19">
        <v>6</v>
      </c>
      <c r="I39" s="6"/>
      <c r="J39" s="7">
        <v>2</v>
      </c>
      <c r="K39" s="7">
        <v>1</v>
      </c>
      <c r="L39" s="7"/>
      <c r="M39" s="7"/>
      <c r="N39" s="7"/>
      <c r="O39" s="19">
        <v>3</v>
      </c>
      <c r="P39" s="6"/>
      <c r="Q39" s="7"/>
      <c r="R39" s="7"/>
      <c r="S39" s="7"/>
      <c r="T39" s="7"/>
      <c r="U39" s="7"/>
      <c r="V39" s="19"/>
    </row>
    <row r="40" spans="1:22" x14ac:dyDescent="0.25">
      <c r="A40" s="16" t="s">
        <v>40</v>
      </c>
      <c r="B40" s="6"/>
      <c r="C40" s="7">
        <v>4</v>
      </c>
      <c r="D40" s="7"/>
      <c r="E40" s="7"/>
      <c r="F40" s="7"/>
      <c r="G40" s="7"/>
      <c r="H40" s="19">
        <v>4</v>
      </c>
      <c r="I40" s="6"/>
      <c r="J40" s="7"/>
      <c r="K40" s="7"/>
      <c r="L40" s="7"/>
      <c r="M40" s="7"/>
      <c r="N40" s="7"/>
      <c r="O40" s="19"/>
      <c r="P40" s="6"/>
      <c r="Q40" s="7"/>
      <c r="R40" s="7"/>
      <c r="S40" s="7"/>
      <c r="T40" s="7"/>
      <c r="U40" s="7"/>
      <c r="V40" s="19"/>
    </row>
    <row r="41" spans="1:22" x14ac:dyDescent="0.25">
      <c r="A41" s="16" t="s">
        <v>41</v>
      </c>
      <c r="B41" s="6"/>
      <c r="C41" s="7"/>
      <c r="D41" s="7"/>
      <c r="E41" s="7"/>
      <c r="F41" s="7"/>
      <c r="G41" s="7"/>
      <c r="H41" s="19"/>
      <c r="I41" s="6"/>
      <c r="J41" s="7">
        <v>1</v>
      </c>
      <c r="K41" s="7">
        <v>1</v>
      </c>
      <c r="L41" s="7"/>
      <c r="M41" s="7"/>
      <c r="N41" s="7"/>
      <c r="O41" s="19">
        <v>2</v>
      </c>
      <c r="P41" s="6"/>
      <c r="Q41" s="7">
        <v>1</v>
      </c>
      <c r="R41" s="7"/>
      <c r="S41" s="7"/>
      <c r="T41" s="7"/>
      <c r="U41" s="7"/>
      <c r="V41" s="19">
        <v>1</v>
      </c>
    </row>
    <row r="42" spans="1:22" x14ac:dyDescent="0.25">
      <c r="A42" s="16" t="s">
        <v>42</v>
      </c>
      <c r="B42" s="6"/>
      <c r="C42" s="7">
        <v>5</v>
      </c>
      <c r="D42" s="7">
        <v>9</v>
      </c>
      <c r="E42" s="7">
        <v>6</v>
      </c>
      <c r="F42" s="7">
        <v>3</v>
      </c>
      <c r="G42" s="7"/>
      <c r="H42" s="19">
        <v>23</v>
      </c>
      <c r="I42" s="6"/>
      <c r="J42" s="7">
        <v>6</v>
      </c>
      <c r="K42" s="7">
        <v>8</v>
      </c>
      <c r="L42" s="7">
        <v>2</v>
      </c>
      <c r="M42" s="7">
        <v>2</v>
      </c>
      <c r="N42" s="7"/>
      <c r="O42" s="19">
        <v>18</v>
      </c>
      <c r="P42" s="6"/>
      <c r="Q42" s="7">
        <v>6</v>
      </c>
      <c r="R42" s="7">
        <v>2</v>
      </c>
      <c r="S42" s="7"/>
      <c r="T42" s="7"/>
      <c r="U42" s="7"/>
      <c r="V42" s="19">
        <v>8</v>
      </c>
    </row>
    <row r="43" spans="1:22" x14ac:dyDescent="0.25">
      <c r="A43" s="16" t="s">
        <v>43</v>
      </c>
      <c r="B43" s="6"/>
      <c r="C43" s="7">
        <v>30</v>
      </c>
      <c r="D43" s="7">
        <v>53</v>
      </c>
      <c r="E43" s="7">
        <v>35</v>
      </c>
      <c r="F43" s="7">
        <v>31</v>
      </c>
      <c r="G43" s="7">
        <v>12</v>
      </c>
      <c r="H43" s="19">
        <v>161</v>
      </c>
      <c r="I43" s="6"/>
      <c r="J43" s="7">
        <v>53</v>
      </c>
      <c r="K43" s="7">
        <v>66</v>
      </c>
      <c r="L43" s="7">
        <v>45</v>
      </c>
      <c r="M43" s="7">
        <v>35</v>
      </c>
      <c r="N43" s="7">
        <v>9</v>
      </c>
      <c r="O43" s="19">
        <v>208</v>
      </c>
      <c r="P43" s="6"/>
      <c r="Q43" s="7">
        <v>75</v>
      </c>
      <c r="R43" s="7">
        <v>73</v>
      </c>
      <c r="S43" s="7">
        <v>32</v>
      </c>
      <c r="T43" s="7">
        <v>33</v>
      </c>
      <c r="U43" s="7">
        <v>5</v>
      </c>
      <c r="V43" s="19">
        <v>218</v>
      </c>
    </row>
    <row r="44" spans="1:22" x14ac:dyDescent="0.25">
      <c r="A44" s="16" t="s">
        <v>44</v>
      </c>
      <c r="B44" s="6"/>
      <c r="C44" s="7"/>
      <c r="D44" s="7">
        <v>2</v>
      </c>
      <c r="E44" s="7">
        <v>1</v>
      </c>
      <c r="F44" s="7"/>
      <c r="G44" s="7">
        <v>1</v>
      </c>
      <c r="H44" s="19">
        <v>4</v>
      </c>
      <c r="I44" s="6"/>
      <c r="J44" s="7">
        <v>1</v>
      </c>
      <c r="K44" s="7">
        <v>2</v>
      </c>
      <c r="L44" s="7"/>
      <c r="M44" s="7"/>
      <c r="N44" s="7"/>
      <c r="O44" s="19">
        <v>3</v>
      </c>
      <c r="P44" s="6"/>
      <c r="Q44" s="7"/>
      <c r="R44" s="7"/>
      <c r="S44" s="7"/>
      <c r="T44" s="7"/>
      <c r="U44" s="7"/>
      <c r="V44" s="19"/>
    </row>
    <row r="45" spans="1:22" x14ac:dyDescent="0.25">
      <c r="A45" s="16" t="s">
        <v>45</v>
      </c>
      <c r="B45" s="6"/>
      <c r="C45" s="7">
        <v>17</v>
      </c>
      <c r="D45" s="7">
        <v>26</v>
      </c>
      <c r="E45" s="7">
        <v>24</v>
      </c>
      <c r="F45" s="7">
        <v>11</v>
      </c>
      <c r="G45" s="7">
        <v>4</v>
      </c>
      <c r="H45" s="19">
        <v>82</v>
      </c>
      <c r="I45" s="6"/>
      <c r="J45" s="7">
        <v>11</v>
      </c>
      <c r="K45" s="7">
        <v>30</v>
      </c>
      <c r="L45" s="7">
        <v>18</v>
      </c>
      <c r="M45" s="7">
        <v>20</v>
      </c>
      <c r="N45" s="7">
        <v>2</v>
      </c>
      <c r="O45" s="19">
        <v>81</v>
      </c>
      <c r="P45" s="6"/>
      <c r="Q45" s="7">
        <v>26</v>
      </c>
      <c r="R45" s="7">
        <v>25</v>
      </c>
      <c r="S45" s="7">
        <v>8</v>
      </c>
      <c r="T45" s="7">
        <v>1</v>
      </c>
      <c r="U45" s="7"/>
      <c r="V45" s="19">
        <v>60</v>
      </c>
    </row>
    <row r="46" spans="1:22" x14ac:dyDescent="0.25">
      <c r="A46" s="16" t="s">
        <v>46</v>
      </c>
      <c r="B46" s="6"/>
      <c r="C46" s="7">
        <v>10</v>
      </c>
      <c r="D46" s="7">
        <v>10</v>
      </c>
      <c r="E46" s="7">
        <v>10</v>
      </c>
      <c r="F46" s="7">
        <v>6</v>
      </c>
      <c r="G46" s="7">
        <v>2</v>
      </c>
      <c r="H46" s="19">
        <v>38</v>
      </c>
      <c r="I46" s="6"/>
      <c r="J46" s="7">
        <v>6</v>
      </c>
      <c r="K46" s="7">
        <v>16</v>
      </c>
      <c r="L46" s="7">
        <v>9</v>
      </c>
      <c r="M46" s="7">
        <v>3</v>
      </c>
      <c r="N46" s="7"/>
      <c r="O46" s="19">
        <v>34</v>
      </c>
      <c r="P46" s="6"/>
      <c r="Q46" s="7">
        <v>19</v>
      </c>
      <c r="R46" s="7">
        <v>8</v>
      </c>
      <c r="S46" s="7">
        <v>3</v>
      </c>
      <c r="T46" s="7"/>
      <c r="U46" s="7"/>
      <c r="V46" s="19">
        <v>30</v>
      </c>
    </row>
    <row r="47" spans="1:22" x14ac:dyDescent="0.25">
      <c r="A47" s="17" t="s">
        <v>47</v>
      </c>
      <c r="B47" s="9"/>
      <c r="C47" s="10">
        <v>19</v>
      </c>
      <c r="D47" s="10">
        <v>17</v>
      </c>
      <c r="E47" s="10">
        <v>26</v>
      </c>
      <c r="F47" s="10">
        <v>6</v>
      </c>
      <c r="G47" s="10">
        <v>11</v>
      </c>
      <c r="H47" s="20">
        <v>79</v>
      </c>
      <c r="I47" s="9"/>
      <c r="J47" s="10">
        <v>22</v>
      </c>
      <c r="K47" s="10">
        <v>24</v>
      </c>
      <c r="L47" s="10">
        <v>17</v>
      </c>
      <c r="M47" s="10">
        <v>8</v>
      </c>
      <c r="N47" s="10">
        <v>15</v>
      </c>
      <c r="O47" s="20">
        <v>86</v>
      </c>
      <c r="P47" s="9"/>
      <c r="Q47" s="10">
        <v>8</v>
      </c>
      <c r="R47" s="10">
        <v>29</v>
      </c>
      <c r="S47" s="10">
        <v>33</v>
      </c>
      <c r="T47" s="10">
        <v>5</v>
      </c>
      <c r="U47" s="10"/>
      <c r="V47" s="20">
        <v>75</v>
      </c>
    </row>
    <row r="48" spans="1:22" x14ac:dyDescent="0.25">
      <c r="A48" s="21" t="s">
        <v>48</v>
      </c>
      <c r="B48" s="22">
        <v>25</v>
      </c>
      <c r="C48" s="23">
        <v>722</v>
      </c>
      <c r="D48" s="23">
        <v>758</v>
      </c>
      <c r="E48" s="23">
        <v>540</v>
      </c>
      <c r="F48" s="23">
        <v>1800</v>
      </c>
      <c r="G48" s="23">
        <v>101</v>
      </c>
      <c r="H48" s="24">
        <v>3946</v>
      </c>
      <c r="I48" s="22">
        <v>20</v>
      </c>
      <c r="J48" s="23">
        <v>632</v>
      </c>
      <c r="K48" s="23">
        <v>706</v>
      </c>
      <c r="L48" s="23">
        <v>541</v>
      </c>
      <c r="M48" s="23">
        <v>1584</v>
      </c>
      <c r="N48" s="23">
        <v>130</v>
      </c>
      <c r="O48" s="24">
        <v>3613</v>
      </c>
      <c r="P48" s="22">
        <v>4</v>
      </c>
      <c r="Q48" s="23">
        <v>759</v>
      </c>
      <c r="R48" s="23">
        <v>1057</v>
      </c>
      <c r="S48" s="23">
        <v>753</v>
      </c>
      <c r="T48" s="23">
        <v>117</v>
      </c>
      <c r="U48" s="23">
        <v>13</v>
      </c>
      <c r="V48" s="24">
        <v>2703</v>
      </c>
    </row>
    <row r="49" spans="1:22" x14ac:dyDescent="0.25">
      <c r="A49" s="16" t="s">
        <v>49</v>
      </c>
      <c r="B49" s="6"/>
      <c r="C49" s="7">
        <v>4</v>
      </c>
      <c r="D49" s="7"/>
      <c r="E49" s="7"/>
      <c r="F49" s="7"/>
      <c r="G49" s="7"/>
      <c r="H49" s="19">
        <v>4</v>
      </c>
      <c r="I49" s="6"/>
      <c r="J49" s="7">
        <v>2</v>
      </c>
      <c r="K49" s="7">
        <v>1</v>
      </c>
      <c r="L49" s="7"/>
      <c r="M49" s="7"/>
      <c r="N49" s="7"/>
      <c r="O49" s="19">
        <v>3</v>
      </c>
      <c r="P49" s="6"/>
      <c r="Q49" s="7"/>
      <c r="R49" s="7"/>
      <c r="S49" s="7"/>
      <c r="T49" s="7"/>
      <c r="U49" s="7"/>
      <c r="V49" s="19"/>
    </row>
    <row r="50" spans="1:22" x14ac:dyDescent="0.25">
      <c r="A50" s="16" t="s">
        <v>50</v>
      </c>
      <c r="B50" s="6"/>
      <c r="C50" s="7">
        <v>19</v>
      </c>
      <c r="D50" s="7">
        <v>11</v>
      </c>
      <c r="E50" s="7">
        <v>5</v>
      </c>
      <c r="F50" s="7">
        <v>3</v>
      </c>
      <c r="G50" s="7"/>
      <c r="H50" s="19">
        <v>38</v>
      </c>
      <c r="I50" s="6"/>
      <c r="J50" s="7">
        <v>15</v>
      </c>
      <c r="K50" s="7">
        <v>8</v>
      </c>
      <c r="L50" s="7">
        <v>3</v>
      </c>
      <c r="M50" s="7"/>
      <c r="N50" s="7"/>
      <c r="O50" s="19">
        <v>26</v>
      </c>
      <c r="P50" s="6"/>
      <c r="Q50" s="7">
        <v>7</v>
      </c>
      <c r="R50" s="7">
        <v>2</v>
      </c>
      <c r="S50" s="7"/>
      <c r="T50" s="7"/>
      <c r="U50" s="7"/>
      <c r="V50" s="19">
        <v>9</v>
      </c>
    </row>
    <row r="51" spans="1:22" x14ac:dyDescent="0.25">
      <c r="A51" s="16" t="s">
        <v>51</v>
      </c>
      <c r="B51" s="6"/>
      <c r="C51" s="7">
        <v>43</v>
      </c>
      <c r="D51" s="7">
        <v>23</v>
      </c>
      <c r="E51" s="7">
        <v>7</v>
      </c>
      <c r="F51" s="7">
        <v>1</v>
      </c>
      <c r="G51" s="7"/>
      <c r="H51" s="19">
        <v>74</v>
      </c>
      <c r="I51" s="6"/>
      <c r="J51" s="7">
        <v>28</v>
      </c>
      <c r="K51" s="7">
        <v>14</v>
      </c>
      <c r="L51" s="7">
        <v>6</v>
      </c>
      <c r="M51" s="7"/>
      <c r="N51" s="7"/>
      <c r="O51" s="19">
        <v>48</v>
      </c>
      <c r="P51" s="6"/>
      <c r="Q51" s="7">
        <v>15</v>
      </c>
      <c r="R51" s="7">
        <v>7</v>
      </c>
      <c r="S51" s="7"/>
      <c r="T51" s="7"/>
      <c r="U51" s="7"/>
      <c r="V51" s="19">
        <v>22</v>
      </c>
    </row>
    <row r="52" spans="1:22" x14ac:dyDescent="0.25">
      <c r="A52" s="16" t="s">
        <v>52</v>
      </c>
      <c r="B52" s="6"/>
      <c r="C52" s="7">
        <v>16</v>
      </c>
      <c r="D52" s="7">
        <v>17</v>
      </c>
      <c r="E52" s="7">
        <v>13</v>
      </c>
      <c r="F52" s="7">
        <v>2</v>
      </c>
      <c r="G52" s="7"/>
      <c r="H52" s="19">
        <v>48</v>
      </c>
      <c r="I52" s="6"/>
      <c r="J52" s="7">
        <v>19</v>
      </c>
      <c r="K52" s="7">
        <v>6</v>
      </c>
      <c r="L52" s="7">
        <v>2</v>
      </c>
      <c r="M52" s="7"/>
      <c r="N52" s="7"/>
      <c r="O52" s="19">
        <v>27</v>
      </c>
      <c r="P52" s="6"/>
      <c r="Q52" s="7">
        <v>5</v>
      </c>
      <c r="R52" s="7">
        <v>2</v>
      </c>
      <c r="S52" s="7"/>
      <c r="T52" s="7"/>
      <c r="U52" s="7"/>
      <c r="V52" s="19">
        <v>7</v>
      </c>
    </row>
    <row r="53" spans="1:22" x14ac:dyDescent="0.25">
      <c r="A53" s="16" t="s">
        <v>53</v>
      </c>
      <c r="B53" s="6"/>
      <c r="C53" s="7">
        <v>31</v>
      </c>
      <c r="D53" s="7">
        <v>13</v>
      </c>
      <c r="E53" s="7">
        <v>6</v>
      </c>
      <c r="F53" s="7"/>
      <c r="G53" s="7"/>
      <c r="H53" s="19">
        <v>50</v>
      </c>
      <c r="I53" s="6"/>
      <c r="J53" s="7">
        <v>10</v>
      </c>
      <c r="K53" s="7">
        <v>15</v>
      </c>
      <c r="L53" s="7">
        <v>3</v>
      </c>
      <c r="M53" s="7"/>
      <c r="N53" s="7"/>
      <c r="O53" s="19">
        <v>28</v>
      </c>
      <c r="P53" s="6"/>
      <c r="Q53" s="7">
        <v>11</v>
      </c>
      <c r="R53" s="7">
        <v>1</v>
      </c>
      <c r="S53" s="7"/>
      <c r="T53" s="7"/>
      <c r="U53" s="7"/>
      <c r="V53" s="19">
        <v>12</v>
      </c>
    </row>
    <row r="54" spans="1:22" x14ac:dyDescent="0.25">
      <c r="A54" s="16" t="s">
        <v>54</v>
      </c>
      <c r="B54" s="6"/>
      <c r="C54" s="7">
        <v>73</v>
      </c>
      <c r="D54" s="7">
        <v>43</v>
      </c>
      <c r="E54" s="7">
        <v>9</v>
      </c>
      <c r="F54" s="7">
        <v>4</v>
      </c>
      <c r="G54" s="7"/>
      <c r="H54" s="19">
        <v>129</v>
      </c>
      <c r="I54" s="6"/>
      <c r="J54" s="7">
        <v>68</v>
      </c>
      <c r="K54" s="7">
        <v>25</v>
      </c>
      <c r="L54" s="7">
        <v>3</v>
      </c>
      <c r="M54" s="7">
        <v>1</v>
      </c>
      <c r="N54" s="7">
        <v>1</v>
      </c>
      <c r="O54" s="19">
        <v>98</v>
      </c>
      <c r="P54" s="6"/>
      <c r="Q54" s="7">
        <v>30</v>
      </c>
      <c r="R54" s="7">
        <v>6</v>
      </c>
      <c r="S54" s="7"/>
      <c r="T54" s="7"/>
      <c r="U54" s="7"/>
      <c r="V54" s="19">
        <v>36</v>
      </c>
    </row>
    <row r="55" spans="1:22" x14ac:dyDescent="0.25">
      <c r="A55" s="16" t="s">
        <v>55</v>
      </c>
      <c r="B55" s="6"/>
      <c r="C55" s="7">
        <v>8</v>
      </c>
      <c r="D55" s="7">
        <v>5</v>
      </c>
      <c r="E55" s="7"/>
      <c r="F55" s="7">
        <v>2</v>
      </c>
      <c r="G55" s="7">
        <v>1</v>
      </c>
      <c r="H55" s="19">
        <v>16</v>
      </c>
      <c r="I55" s="6"/>
      <c r="J55" s="7">
        <v>2</v>
      </c>
      <c r="K55" s="7">
        <v>2</v>
      </c>
      <c r="L55" s="7"/>
      <c r="M55" s="7"/>
      <c r="N55" s="7"/>
      <c r="O55" s="19">
        <v>4</v>
      </c>
      <c r="P55" s="6"/>
      <c r="Q55" s="7">
        <v>5</v>
      </c>
      <c r="R55" s="7"/>
      <c r="S55" s="7"/>
      <c r="T55" s="7"/>
      <c r="U55" s="7"/>
      <c r="V55" s="19">
        <v>5</v>
      </c>
    </row>
    <row r="56" spans="1:22" x14ac:dyDescent="0.25">
      <c r="A56" s="16" t="s">
        <v>56</v>
      </c>
      <c r="B56" s="6"/>
      <c r="C56" s="7">
        <v>5</v>
      </c>
      <c r="D56" s="7">
        <v>4</v>
      </c>
      <c r="E56" s="7">
        <v>1</v>
      </c>
      <c r="F56" s="7"/>
      <c r="G56" s="7"/>
      <c r="H56" s="19">
        <v>10</v>
      </c>
      <c r="I56" s="6"/>
      <c r="J56" s="7">
        <v>4</v>
      </c>
      <c r="K56" s="7">
        <v>2</v>
      </c>
      <c r="L56" s="7"/>
      <c r="M56" s="7"/>
      <c r="N56" s="7"/>
      <c r="O56" s="19">
        <v>6</v>
      </c>
      <c r="P56" s="6"/>
      <c r="Q56" s="7">
        <v>3</v>
      </c>
      <c r="R56" s="7"/>
      <c r="S56" s="7"/>
      <c r="T56" s="7"/>
      <c r="U56" s="7"/>
      <c r="V56" s="19">
        <v>3</v>
      </c>
    </row>
    <row r="57" spans="1:22" x14ac:dyDescent="0.25">
      <c r="A57" s="16" t="s">
        <v>57</v>
      </c>
      <c r="B57" s="6"/>
      <c r="C57" s="7"/>
      <c r="D57" s="7">
        <v>1</v>
      </c>
      <c r="E57" s="7"/>
      <c r="F57" s="7"/>
      <c r="G57" s="7"/>
      <c r="H57" s="19">
        <v>1</v>
      </c>
      <c r="I57" s="6"/>
      <c r="J57" s="7"/>
      <c r="K57" s="7">
        <v>1</v>
      </c>
      <c r="L57" s="7"/>
      <c r="M57" s="7"/>
      <c r="N57" s="7"/>
      <c r="O57" s="19">
        <v>1</v>
      </c>
      <c r="P57" s="6"/>
      <c r="Q57" s="7"/>
      <c r="R57" s="7"/>
      <c r="S57" s="7"/>
      <c r="T57" s="7"/>
      <c r="U57" s="7"/>
      <c r="V57" s="19"/>
    </row>
    <row r="58" spans="1:22" x14ac:dyDescent="0.25">
      <c r="A58" s="16" t="s">
        <v>58</v>
      </c>
      <c r="B58" s="6"/>
      <c r="C58" s="7"/>
      <c r="D58" s="7">
        <v>1</v>
      </c>
      <c r="E58" s="7"/>
      <c r="F58" s="7"/>
      <c r="G58" s="7"/>
      <c r="H58" s="19">
        <v>1</v>
      </c>
      <c r="I58" s="6"/>
      <c r="J58" s="7"/>
      <c r="K58" s="7"/>
      <c r="L58" s="7"/>
      <c r="M58" s="7"/>
      <c r="N58" s="7"/>
      <c r="O58" s="19"/>
      <c r="P58" s="6"/>
      <c r="Q58" s="7"/>
      <c r="R58" s="7"/>
      <c r="S58" s="7"/>
      <c r="T58" s="7"/>
      <c r="U58" s="7"/>
      <c r="V58" s="19"/>
    </row>
    <row r="59" spans="1:22" x14ac:dyDescent="0.25">
      <c r="A59" s="16" t="s">
        <v>59</v>
      </c>
      <c r="B59" s="6"/>
      <c r="C59" s="7">
        <v>3</v>
      </c>
      <c r="D59" s="7">
        <v>1</v>
      </c>
      <c r="E59" s="7"/>
      <c r="F59" s="7"/>
      <c r="G59" s="7"/>
      <c r="H59" s="19">
        <v>4</v>
      </c>
      <c r="I59" s="6"/>
      <c r="J59" s="7">
        <v>1</v>
      </c>
      <c r="K59" s="7"/>
      <c r="L59" s="7"/>
      <c r="M59" s="7"/>
      <c r="N59" s="7"/>
      <c r="O59" s="19">
        <v>1</v>
      </c>
      <c r="P59" s="6"/>
      <c r="Q59" s="7"/>
      <c r="R59" s="7"/>
      <c r="S59" s="7"/>
      <c r="T59" s="7"/>
      <c r="U59" s="7"/>
      <c r="V59" s="19"/>
    </row>
    <row r="60" spans="1:22" x14ac:dyDescent="0.25">
      <c r="A60" s="16" t="s">
        <v>60</v>
      </c>
      <c r="B60" s="6"/>
      <c r="C60" s="7"/>
      <c r="D60" s="7">
        <v>1</v>
      </c>
      <c r="E60" s="7"/>
      <c r="F60" s="7"/>
      <c r="G60" s="7"/>
      <c r="H60" s="19">
        <v>1</v>
      </c>
      <c r="I60" s="6"/>
      <c r="J60" s="7">
        <v>3</v>
      </c>
      <c r="K60" s="7"/>
      <c r="L60" s="7"/>
      <c r="M60" s="7"/>
      <c r="N60" s="7"/>
      <c r="O60" s="19">
        <v>3</v>
      </c>
      <c r="P60" s="6"/>
      <c r="Q60" s="7">
        <v>1</v>
      </c>
      <c r="R60" s="7"/>
      <c r="S60" s="7"/>
      <c r="T60" s="7"/>
      <c r="U60" s="7"/>
      <c r="V60" s="19">
        <v>1</v>
      </c>
    </row>
    <row r="61" spans="1:22" x14ac:dyDescent="0.25">
      <c r="A61" s="16" t="s">
        <v>61</v>
      </c>
      <c r="B61" s="6"/>
      <c r="C61" s="7">
        <v>93</v>
      </c>
      <c r="D61" s="7">
        <v>133</v>
      </c>
      <c r="E61" s="7">
        <v>103</v>
      </c>
      <c r="F61" s="7">
        <v>67</v>
      </c>
      <c r="G61" s="7">
        <v>15</v>
      </c>
      <c r="H61" s="19">
        <v>411</v>
      </c>
      <c r="I61" s="6"/>
      <c r="J61" s="7">
        <v>102</v>
      </c>
      <c r="K61" s="7">
        <v>151</v>
      </c>
      <c r="L61" s="7">
        <v>161</v>
      </c>
      <c r="M61" s="7">
        <v>63</v>
      </c>
      <c r="N61" s="7">
        <v>24</v>
      </c>
      <c r="O61" s="19">
        <v>501</v>
      </c>
      <c r="P61" s="6"/>
      <c r="Q61" s="7">
        <v>212</v>
      </c>
      <c r="R61" s="7">
        <v>162</v>
      </c>
      <c r="S61" s="7">
        <v>125</v>
      </c>
      <c r="T61" s="7">
        <v>40</v>
      </c>
      <c r="U61" s="7">
        <v>6</v>
      </c>
      <c r="V61" s="19">
        <v>545</v>
      </c>
    </row>
    <row r="62" spans="1:22" x14ac:dyDescent="0.25">
      <c r="A62" s="16" t="s">
        <v>62</v>
      </c>
      <c r="B62" s="6"/>
      <c r="C62" s="7">
        <v>2</v>
      </c>
      <c r="D62" s="7">
        <v>4</v>
      </c>
      <c r="E62" s="7"/>
      <c r="F62" s="7">
        <v>3</v>
      </c>
      <c r="G62" s="7"/>
      <c r="H62" s="19">
        <v>9</v>
      </c>
      <c r="I62" s="6"/>
      <c r="J62" s="7">
        <v>2</v>
      </c>
      <c r="K62" s="7">
        <v>3</v>
      </c>
      <c r="L62" s="7">
        <v>2</v>
      </c>
      <c r="M62" s="7"/>
      <c r="N62" s="7"/>
      <c r="O62" s="19">
        <v>7</v>
      </c>
      <c r="P62" s="6"/>
      <c r="Q62" s="7">
        <v>2</v>
      </c>
      <c r="R62" s="7">
        <v>1</v>
      </c>
      <c r="S62" s="7"/>
      <c r="T62" s="7"/>
      <c r="U62" s="7"/>
      <c r="V62" s="19">
        <v>3</v>
      </c>
    </row>
    <row r="63" spans="1:22" x14ac:dyDescent="0.25">
      <c r="A63" s="16" t="s">
        <v>63</v>
      </c>
      <c r="B63" s="6"/>
      <c r="C63" s="7">
        <v>4</v>
      </c>
      <c r="D63" s="7">
        <v>9</v>
      </c>
      <c r="E63" s="7">
        <v>1</v>
      </c>
      <c r="F63" s="7"/>
      <c r="G63" s="7"/>
      <c r="H63" s="19">
        <v>14</v>
      </c>
      <c r="I63" s="6"/>
      <c r="J63" s="7">
        <v>3</v>
      </c>
      <c r="K63" s="7">
        <v>4</v>
      </c>
      <c r="L63" s="7">
        <v>1</v>
      </c>
      <c r="M63" s="7"/>
      <c r="N63" s="7"/>
      <c r="O63" s="19">
        <v>8</v>
      </c>
      <c r="P63" s="6"/>
      <c r="Q63" s="7">
        <v>4</v>
      </c>
      <c r="R63" s="7">
        <v>1</v>
      </c>
      <c r="S63" s="7">
        <v>1</v>
      </c>
      <c r="T63" s="7"/>
      <c r="U63" s="7"/>
      <c r="V63" s="19">
        <v>6</v>
      </c>
    </row>
    <row r="64" spans="1:22" x14ac:dyDescent="0.25">
      <c r="A64" s="16" t="s">
        <v>64</v>
      </c>
      <c r="B64" s="6"/>
      <c r="C64" s="7">
        <v>4</v>
      </c>
      <c r="D64" s="7">
        <v>4</v>
      </c>
      <c r="E64" s="7">
        <v>5</v>
      </c>
      <c r="F64" s="7"/>
      <c r="G64" s="7"/>
      <c r="H64" s="19">
        <v>13</v>
      </c>
      <c r="I64" s="6"/>
      <c r="J64" s="7">
        <v>5</v>
      </c>
      <c r="K64" s="7">
        <v>5</v>
      </c>
      <c r="L64" s="7"/>
      <c r="M64" s="7">
        <v>1</v>
      </c>
      <c r="N64" s="7"/>
      <c r="O64" s="19">
        <v>11</v>
      </c>
      <c r="P64" s="6"/>
      <c r="Q64" s="7">
        <v>5</v>
      </c>
      <c r="R64" s="7">
        <v>2</v>
      </c>
      <c r="S64" s="7"/>
      <c r="T64" s="7"/>
      <c r="U64" s="7"/>
      <c r="V64" s="19">
        <v>7</v>
      </c>
    </row>
    <row r="65" spans="1:22" x14ac:dyDescent="0.25">
      <c r="A65" s="16" t="s">
        <v>65</v>
      </c>
      <c r="B65" s="6"/>
      <c r="C65" s="7">
        <v>2</v>
      </c>
      <c r="D65" s="7">
        <v>4</v>
      </c>
      <c r="E65" s="7">
        <v>2</v>
      </c>
      <c r="F65" s="7"/>
      <c r="G65" s="7"/>
      <c r="H65" s="19">
        <v>8</v>
      </c>
      <c r="I65" s="6"/>
      <c r="J65" s="7">
        <v>1</v>
      </c>
      <c r="K65" s="7">
        <v>4</v>
      </c>
      <c r="L65" s="7">
        <v>2</v>
      </c>
      <c r="M65" s="7"/>
      <c r="N65" s="7"/>
      <c r="O65" s="19">
        <v>7</v>
      </c>
      <c r="P65" s="6"/>
      <c r="Q65" s="7">
        <v>4</v>
      </c>
      <c r="R65" s="7"/>
      <c r="S65" s="7"/>
      <c r="T65" s="7"/>
      <c r="U65" s="7"/>
      <c r="V65" s="19">
        <v>4</v>
      </c>
    </row>
    <row r="66" spans="1:22" x14ac:dyDescent="0.25">
      <c r="A66" s="16" t="s">
        <v>66</v>
      </c>
      <c r="B66" s="6"/>
      <c r="C66" s="7">
        <v>6</v>
      </c>
      <c r="D66" s="7">
        <v>12</v>
      </c>
      <c r="E66" s="7">
        <v>15</v>
      </c>
      <c r="F66" s="7">
        <v>2</v>
      </c>
      <c r="G66" s="7">
        <v>1</v>
      </c>
      <c r="H66" s="19">
        <v>36</v>
      </c>
      <c r="I66" s="6"/>
      <c r="J66" s="7">
        <v>14</v>
      </c>
      <c r="K66" s="7">
        <v>10</v>
      </c>
      <c r="L66" s="7">
        <v>2</v>
      </c>
      <c r="M66" s="7">
        <v>1</v>
      </c>
      <c r="N66" s="7"/>
      <c r="O66" s="19">
        <v>27</v>
      </c>
      <c r="P66" s="6"/>
      <c r="Q66" s="7">
        <v>9</v>
      </c>
      <c r="R66" s="7">
        <v>1</v>
      </c>
      <c r="S66" s="7"/>
      <c r="T66" s="7"/>
      <c r="U66" s="7"/>
      <c r="V66" s="19">
        <v>10</v>
      </c>
    </row>
    <row r="67" spans="1:22" x14ac:dyDescent="0.25">
      <c r="A67" s="16" t="s">
        <v>67</v>
      </c>
      <c r="B67" s="6"/>
      <c r="C67" s="7">
        <v>9</v>
      </c>
      <c r="D67" s="7">
        <v>18</v>
      </c>
      <c r="E67" s="7">
        <v>16</v>
      </c>
      <c r="F67" s="7">
        <v>7</v>
      </c>
      <c r="G67" s="7">
        <v>1</v>
      </c>
      <c r="H67" s="19">
        <v>51</v>
      </c>
      <c r="I67" s="6"/>
      <c r="J67" s="7">
        <v>9</v>
      </c>
      <c r="K67" s="7">
        <v>20</v>
      </c>
      <c r="L67" s="7">
        <v>21</v>
      </c>
      <c r="M67" s="7">
        <v>6</v>
      </c>
      <c r="N67" s="7"/>
      <c r="O67" s="19">
        <v>56</v>
      </c>
      <c r="P67" s="6"/>
      <c r="Q67" s="7">
        <v>18</v>
      </c>
      <c r="R67" s="7">
        <v>17</v>
      </c>
      <c r="S67" s="7">
        <v>1</v>
      </c>
      <c r="T67" s="7">
        <v>1</v>
      </c>
      <c r="U67" s="7"/>
      <c r="V67" s="19">
        <v>37</v>
      </c>
    </row>
    <row r="68" spans="1:22" x14ac:dyDescent="0.25">
      <c r="A68" s="16" t="s">
        <v>68</v>
      </c>
      <c r="B68" s="6"/>
      <c r="C68" s="7">
        <v>17</v>
      </c>
      <c r="D68" s="7">
        <v>31</v>
      </c>
      <c r="E68" s="7">
        <v>29</v>
      </c>
      <c r="F68" s="7">
        <v>23</v>
      </c>
      <c r="G68" s="7">
        <v>8</v>
      </c>
      <c r="H68" s="19">
        <v>108</v>
      </c>
      <c r="I68" s="6"/>
      <c r="J68" s="7">
        <v>16</v>
      </c>
      <c r="K68" s="7">
        <v>33</v>
      </c>
      <c r="L68" s="7">
        <v>30</v>
      </c>
      <c r="M68" s="7">
        <v>15</v>
      </c>
      <c r="N68" s="7">
        <v>8</v>
      </c>
      <c r="O68" s="19">
        <v>102</v>
      </c>
      <c r="P68" s="6"/>
      <c r="Q68" s="7">
        <v>26</v>
      </c>
      <c r="R68" s="7">
        <v>29</v>
      </c>
      <c r="S68" s="7">
        <v>11</v>
      </c>
      <c r="T68" s="7">
        <v>6</v>
      </c>
      <c r="U68" s="7"/>
      <c r="V68" s="19">
        <v>72</v>
      </c>
    </row>
    <row r="69" spans="1:22" x14ac:dyDescent="0.25">
      <c r="A69" s="16" t="s">
        <v>69</v>
      </c>
      <c r="B69" s="6"/>
      <c r="C69" s="7">
        <v>18</v>
      </c>
      <c r="D69" s="7">
        <v>43</v>
      </c>
      <c r="E69" s="7">
        <v>22</v>
      </c>
      <c r="F69" s="7">
        <v>17</v>
      </c>
      <c r="G69" s="7">
        <v>9</v>
      </c>
      <c r="H69" s="19">
        <v>109</v>
      </c>
      <c r="I69" s="6"/>
      <c r="J69" s="7">
        <v>17</v>
      </c>
      <c r="K69" s="7">
        <v>27</v>
      </c>
      <c r="L69" s="7">
        <v>29</v>
      </c>
      <c r="M69" s="7">
        <v>18</v>
      </c>
      <c r="N69" s="7">
        <v>7</v>
      </c>
      <c r="O69" s="19">
        <v>98</v>
      </c>
      <c r="P69" s="6"/>
      <c r="Q69" s="7">
        <v>31</v>
      </c>
      <c r="R69" s="7">
        <v>25</v>
      </c>
      <c r="S69" s="7">
        <v>8</v>
      </c>
      <c r="T69" s="7">
        <v>3</v>
      </c>
      <c r="U69" s="7"/>
      <c r="V69" s="19">
        <v>67</v>
      </c>
    </row>
    <row r="70" spans="1:22" x14ac:dyDescent="0.25">
      <c r="A70" s="16" t="s">
        <v>70</v>
      </c>
      <c r="B70" s="6"/>
      <c r="C70" s="7">
        <v>2</v>
      </c>
      <c r="D70" s="7">
        <v>9</v>
      </c>
      <c r="E70" s="7">
        <v>4</v>
      </c>
      <c r="F70" s="7">
        <v>3</v>
      </c>
      <c r="G70" s="7">
        <v>4</v>
      </c>
      <c r="H70" s="19">
        <v>22</v>
      </c>
      <c r="I70" s="6"/>
      <c r="J70" s="7">
        <v>7</v>
      </c>
      <c r="K70" s="7">
        <v>6</v>
      </c>
      <c r="L70" s="7">
        <v>10</v>
      </c>
      <c r="M70" s="7">
        <v>2</v>
      </c>
      <c r="N70" s="7">
        <v>1</v>
      </c>
      <c r="O70" s="19">
        <v>26</v>
      </c>
      <c r="P70" s="6"/>
      <c r="Q70" s="7">
        <v>9</v>
      </c>
      <c r="R70" s="7">
        <v>9</v>
      </c>
      <c r="S70" s="7">
        <v>3</v>
      </c>
      <c r="T70" s="7">
        <v>2</v>
      </c>
      <c r="U70" s="7">
        <v>1</v>
      </c>
      <c r="V70" s="19">
        <v>24</v>
      </c>
    </row>
    <row r="71" spans="1:22" x14ac:dyDescent="0.25">
      <c r="A71" s="16" t="s">
        <v>71</v>
      </c>
      <c r="B71" s="6"/>
      <c r="C71" s="7">
        <v>20</v>
      </c>
      <c r="D71" s="7">
        <v>26</v>
      </c>
      <c r="E71" s="7">
        <v>36</v>
      </c>
      <c r="F71" s="7">
        <v>15</v>
      </c>
      <c r="G71" s="7">
        <v>5</v>
      </c>
      <c r="H71" s="19">
        <v>102</v>
      </c>
      <c r="I71" s="6"/>
      <c r="J71" s="7">
        <v>18</v>
      </c>
      <c r="K71" s="7">
        <v>55</v>
      </c>
      <c r="L71" s="7">
        <v>28</v>
      </c>
      <c r="M71" s="7">
        <v>16</v>
      </c>
      <c r="N71" s="7">
        <v>5</v>
      </c>
      <c r="O71" s="19">
        <v>122</v>
      </c>
      <c r="P71" s="6"/>
      <c r="Q71" s="7">
        <v>50</v>
      </c>
      <c r="R71" s="7">
        <v>42</v>
      </c>
      <c r="S71" s="7">
        <v>12</v>
      </c>
      <c r="T71" s="7">
        <v>1</v>
      </c>
      <c r="U71" s="7"/>
      <c r="V71" s="19">
        <v>105</v>
      </c>
    </row>
    <row r="72" spans="1:22" x14ac:dyDescent="0.25">
      <c r="A72" s="16" t="s">
        <v>72</v>
      </c>
      <c r="B72" s="6"/>
      <c r="C72" s="7"/>
      <c r="D72" s="7"/>
      <c r="E72" s="7"/>
      <c r="F72" s="7"/>
      <c r="G72" s="7"/>
      <c r="H72" s="19"/>
      <c r="I72" s="6">
        <v>1</v>
      </c>
      <c r="J72" s="7"/>
      <c r="K72" s="7"/>
      <c r="L72" s="7"/>
      <c r="M72" s="7"/>
      <c r="N72" s="7"/>
      <c r="O72" s="19">
        <v>1</v>
      </c>
      <c r="P72" s="6"/>
      <c r="Q72" s="7"/>
      <c r="R72" s="7"/>
      <c r="S72" s="7"/>
      <c r="T72" s="7"/>
      <c r="U72" s="7"/>
      <c r="V72" s="19"/>
    </row>
    <row r="73" spans="1:22" x14ac:dyDescent="0.25">
      <c r="A73" s="16" t="s">
        <v>73</v>
      </c>
      <c r="B73" s="6"/>
      <c r="C73" s="7"/>
      <c r="D73" s="7"/>
      <c r="E73" s="7"/>
      <c r="F73" s="7"/>
      <c r="G73" s="7"/>
      <c r="H73" s="19"/>
      <c r="I73" s="6">
        <v>1</v>
      </c>
      <c r="J73" s="7"/>
      <c r="K73" s="7"/>
      <c r="L73" s="7"/>
      <c r="M73" s="7"/>
      <c r="N73" s="7"/>
      <c r="O73" s="19">
        <v>1</v>
      </c>
      <c r="P73" s="6"/>
      <c r="Q73" s="7"/>
      <c r="R73" s="7"/>
      <c r="S73" s="7"/>
      <c r="T73" s="7"/>
      <c r="U73" s="7"/>
      <c r="V73" s="19"/>
    </row>
    <row r="74" spans="1:22" x14ac:dyDescent="0.25">
      <c r="A74" s="16" t="s">
        <v>74</v>
      </c>
      <c r="B74" s="6">
        <v>1</v>
      </c>
      <c r="C74" s="7"/>
      <c r="D74" s="7"/>
      <c r="E74" s="7"/>
      <c r="F74" s="7"/>
      <c r="G74" s="7"/>
      <c r="H74" s="19">
        <v>1</v>
      </c>
      <c r="I74" s="6"/>
      <c r="J74" s="7"/>
      <c r="K74" s="7"/>
      <c r="L74" s="7"/>
      <c r="M74" s="7"/>
      <c r="N74" s="7"/>
      <c r="O74" s="19"/>
      <c r="P74" s="6"/>
      <c r="Q74" s="7"/>
      <c r="R74" s="7"/>
      <c r="S74" s="7"/>
      <c r="T74" s="7"/>
      <c r="U74" s="7"/>
      <c r="V74" s="19"/>
    </row>
    <row r="75" spans="1:22" x14ac:dyDescent="0.25">
      <c r="A75" s="16" t="s">
        <v>75</v>
      </c>
      <c r="B75" s="6">
        <v>2</v>
      </c>
      <c r="C75" s="7"/>
      <c r="D75" s="7"/>
      <c r="E75" s="7"/>
      <c r="F75" s="7"/>
      <c r="G75" s="7"/>
      <c r="H75" s="19">
        <v>2</v>
      </c>
      <c r="I75" s="6">
        <v>4</v>
      </c>
      <c r="J75" s="7"/>
      <c r="K75" s="7"/>
      <c r="L75" s="7"/>
      <c r="M75" s="7"/>
      <c r="N75" s="7"/>
      <c r="O75" s="19">
        <v>4</v>
      </c>
      <c r="P75" s="6">
        <v>1</v>
      </c>
      <c r="Q75" s="7"/>
      <c r="R75" s="7"/>
      <c r="S75" s="7"/>
      <c r="T75" s="7"/>
      <c r="U75" s="7"/>
      <c r="V75" s="19">
        <v>1</v>
      </c>
    </row>
    <row r="76" spans="1:22" x14ac:dyDescent="0.25">
      <c r="A76" s="16" t="s">
        <v>76</v>
      </c>
      <c r="B76" s="6">
        <v>1</v>
      </c>
      <c r="C76" s="7"/>
      <c r="D76" s="7"/>
      <c r="E76" s="7"/>
      <c r="F76" s="7"/>
      <c r="G76" s="7"/>
      <c r="H76" s="19">
        <v>1</v>
      </c>
      <c r="I76" s="6">
        <v>1</v>
      </c>
      <c r="J76" s="7"/>
      <c r="K76" s="7"/>
      <c r="L76" s="7"/>
      <c r="M76" s="7"/>
      <c r="N76" s="7"/>
      <c r="O76" s="19">
        <v>1</v>
      </c>
      <c r="P76" s="6">
        <v>1</v>
      </c>
      <c r="Q76" s="7"/>
      <c r="R76" s="7"/>
      <c r="S76" s="7"/>
      <c r="T76" s="7"/>
      <c r="U76" s="7"/>
      <c r="V76" s="19">
        <v>1</v>
      </c>
    </row>
    <row r="77" spans="1:22" x14ac:dyDescent="0.25">
      <c r="A77" s="16" t="s">
        <v>77</v>
      </c>
      <c r="B77" s="6">
        <v>9</v>
      </c>
      <c r="C77" s="7"/>
      <c r="D77" s="7"/>
      <c r="E77" s="7"/>
      <c r="F77" s="7"/>
      <c r="G77" s="7"/>
      <c r="H77" s="19">
        <v>9</v>
      </c>
      <c r="I77" s="6">
        <v>3</v>
      </c>
      <c r="J77" s="7"/>
      <c r="K77" s="7"/>
      <c r="L77" s="7"/>
      <c r="M77" s="7"/>
      <c r="N77" s="7"/>
      <c r="O77" s="19">
        <v>3</v>
      </c>
      <c r="P77" s="6">
        <v>1</v>
      </c>
      <c r="Q77" s="7"/>
      <c r="R77" s="7"/>
      <c r="S77" s="7"/>
      <c r="T77" s="7"/>
      <c r="U77" s="7"/>
      <c r="V77" s="19">
        <v>1</v>
      </c>
    </row>
    <row r="78" spans="1:22" x14ac:dyDescent="0.25">
      <c r="A78" s="16" t="s">
        <v>78</v>
      </c>
      <c r="B78" s="6"/>
      <c r="C78" s="7">
        <v>14</v>
      </c>
      <c r="D78" s="7">
        <v>11</v>
      </c>
      <c r="E78" s="7">
        <v>4</v>
      </c>
      <c r="F78" s="7">
        <v>2</v>
      </c>
      <c r="G78" s="7"/>
      <c r="H78" s="19">
        <v>31</v>
      </c>
      <c r="I78" s="6"/>
      <c r="J78" s="7">
        <v>9</v>
      </c>
      <c r="K78" s="7">
        <v>4</v>
      </c>
      <c r="L78" s="7"/>
      <c r="M78" s="7"/>
      <c r="N78" s="7"/>
      <c r="O78" s="19">
        <v>13</v>
      </c>
      <c r="P78" s="6"/>
      <c r="Q78" s="7">
        <v>3</v>
      </c>
      <c r="R78" s="7"/>
      <c r="S78" s="7"/>
      <c r="T78" s="7"/>
      <c r="U78" s="7"/>
      <c r="V78" s="19">
        <v>3</v>
      </c>
    </row>
    <row r="79" spans="1:22" x14ac:dyDescent="0.25">
      <c r="A79" s="16" t="s">
        <v>79</v>
      </c>
      <c r="B79" s="6"/>
      <c r="C79" s="7">
        <v>41</v>
      </c>
      <c r="D79" s="7">
        <v>11</v>
      </c>
      <c r="E79" s="7">
        <v>3</v>
      </c>
      <c r="F79" s="7">
        <v>1</v>
      </c>
      <c r="G79" s="7"/>
      <c r="H79" s="19">
        <v>56</v>
      </c>
      <c r="I79" s="6"/>
      <c r="J79" s="7">
        <v>18</v>
      </c>
      <c r="K79" s="7">
        <v>9</v>
      </c>
      <c r="L79" s="7">
        <v>1</v>
      </c>
      <c r="M79" s="7"/>
      <c r="N79" s="7"/>
      <c r="O79" s="19">
        <v>28</v>
      </c>
      <c r="P79" s="6"/>
      <c r="Q79" s="7">
        <v>7</v>
      </c>
      <c r="R79" s="7"/>
      <c r="S79" s="7"/>
      <c r="T79" s="7"/>
      <c r="U79" s="7"/>
      <c r="V79" s="19">
        <v>7</v>
      </c>
    </row>
    <row r="80" spans="1:22" x14ac:dyDescent="0.25">
      <c r="A80" s="16" t="s">
        <v>80</v>
      </c>
      <c r="B80" s="6"/>
      <c r="C80" s="7">
        <v>67</v>
      </c>
      <c r="D80" s="7">
        <v>23</v>
      </c>
      <c r="E80" s="7">
        <v>5</v>
      </c>
      <c r="F80" s="7">
        <v>1</v>
      </c>
      <c r="G80" s="7">
        <v>1</v>
      </c>
      <c r="H80" s="19">
        <v>97</v>
      </c>
      <c r="I80" s="6"/>
      <c r="J80" s="7">
        <v>38</v>
      </c>
      <c r="K80" s="7">
        <v>13</v>
      </c>
      <c r="L80" s="7">
        <v>2</v>
      </c>
      <c r="M80" s="7"/>
      <c r="N80" s="7"/>
      <c r="O80" s="19">
        <v>53</v>
      </c>
      <c r="P80" s="6"/>
      <c r="Q80" s="7">
        <v>11</v>
      </c>
      <c r="R80" s="7">
        <v>1</v>
      </c>
      <c r="S80" s="7"/>
      <c r="T80" s="7"/>
      <c r="U80" s="7"/>
      <c r="V80" s="19">
        <v>12</v>
      </c>
    </row>
    <row r="81" spans="1:22" x14ac:dyDescent="0.25">
      <c r="A81" s="16" t="s">
        <v>81</v>
      </c>
      <c r="B81" s="6"/>
      <c r="C81" s="7">
        <v>2</v>
      </c>
      <c r="D81" s="7"/>
      <c r="E81" s="7"/>
      <c r="F81" s="7"/>
      <c r="G81" s="7"/>
      <c r="H81" s="19">
        <v>2</v>
      </c>
      <c r="I81" s="6"/>
      <c r="J81" s="7">
        <v>3</v>
      </c>
      <c r="K81" s="7">
        <v>1</v>
      </c>
      <c r="L81" s="7"/>
      <c r="M81" s="7"/>
      <c r="N81" s="7"/>
      <c r="O81" s="19">
        <v>4</v>
      </c>
      <c r="P81" s="6"/>
      <c r="Q81" s="7">
        <v>1</v>
      </c>
      <c r="R81" s="7"/>
      <c r="S81" s="7"/>
      <c r="T81" s="7"/>
      <c r="U81" s="7"/>
      <c r="V81" s="19">
        <v>1</v>
      </c>
    </row>
    <row r="82" spans="1:22" x14ac:dyDescent="0.25">
      <c r="A82" s="16" t="s">
        <v>82</v>
      </c>
      <c r="B82" s="6"/>
      <c r="C82" s="7">
        <v>1</v>
      </c>
      <c r="D82" s="7"/>
      <c r="E82" s="7"/>
      <c r="F82" s="7"/>
      <c r="G82" s="7"/>
      <c r="H82" s="19">
        <v>1</v>
      </c>
      <c r="I82" s="6"/>
      <c r="J82" s="7"/>
      <c r="K82" s="7"/>
      <c r="L82" s="7"/>
      <c r="M82" s="7"/>
      <c r="N82" s="7"/>
      <c r="O82" s="19"/>
      <c r="P82" s="6"/>
      <c r="Q82" s="7"/>
      <c r="R82" s="7"/>
      <c r="S82" s="7"/>
      <c r="T82" s="7"/>
      <c r="U82" s="7"/>
      <c r="V82" s="19"/>
    </row>
    <row r="83" spans="1:22" x14ac:dyDescent="0.25">
      <c r="A83" s="16" t="s">
        <v>83</v>
      </c>
      <c r="B83" s="6"/>
      <c r="C83" s="7">
        <v>2</v>
      </c>
      <c r="D83" s="7"/>
      <c r="E83" s="7"/>
      <c r="F83" s="7"/>
      <c r="G83" s="7"/>
      <c r="H83" s="19">
        <v>2</v>
      </c>
      <c r="I83" s="6"/>
      <c r="J83" s="7">
        <v>4</v>
      </c>
      <c r="K83" s="7"/>
      <c r="L83" s="7">
        <v>1</v>
      </c>
      <c r="M83" s="7"/>
      <c r="N83" s="7"/>
      <c r="O83" s="19">
        <v>5</v>
      </c>
      <c r="P83" s="6"/>
      <c r="Q83" s="7"/>
      <c r="R83" s="7">
        <v>1</v>
      </c>
      <c r="S83" s="7"/>
      <c r="T83" s="7"/>
      <c r="U83" s="7"/>
      <c r="V83" s="19">
        <v>1</v>
      </c>
    </row>
    <row r="84" spans="1:22" x14ac:dyDescent="0.25">
      <c r="A84" s="16" t="s">
        <v>84</v>
      </c>
      <c r="B84" s="6"/>
      <c r="C84" s="7">
        <v>4</v>
      </c>
      <c r="D84" s="7">
        <v>2</v>
      </c>
      <c r="E84" s="7">
        <v>3</v>
      </c>
      <c r="F84" s="7"/>
      <c r="G84" s="7"/>
      <c r="H84" s="19">
        <v>9</v>
      </c>
      <c r="I84" s="6"/>
      <c r="J84" s="7">
        <v>2</v>
      </c>
      <c r="K84" s="7"/>
      <c r="L84" s="7">
        <v>1</v>
      </c>
      <c r="M84" s="7"/>
      <c r="N84" s="7"/>
      <c r="O84" s="19">
        <v>3</v>
      </c>
      <c r="P84" s="6"/>
      <c r="Q84" s="7"/>
      <c r="R84" s="7">
        <v>1</v>
      </c>
      <c r="S84" s="7"/>
      <c r="T84" s="7"/>
      <c r="U84" s="7"/>
      <c r="V84" s="19">
        <v>1</v>
      </c>
    </row>
    <row r="85" spans="1:22" x14ac:dyDescent="0.25">
      <c r="A85" s="16" t="s">
        <v>85</v>
      </c>
      <c r="B85" s="6"/>
      <c r="C85" s="7">
        <v>61</v>
      </c>
      <c r="D85" s="7">
        <v>75</v>
      </c>
      <c r="E85" s="7">
        <v>41</v>
      </c>
      <c r="F85" s="7">
        <v>1518</v>
      </c>
      <c r="G85" s="7">
        <v>2</v>
      </c>
      <c r="H85" s="19">
        <v>1697</v>
      </c>
      <c r="I85" s="6"/>
      <c r="J85" s="7">
        <v>59</v>
      </c>
      <c r="K85" s="7">
        <v>77</v>
      </c>
      <c r="L85" s="7">
        <v>40</v>
      </c>
      <c r="M85" s="7">
        <v>1295</v>
      </c>
      <c r="N85" s="7">
        <v>10</v>
      </c>
      <c r="O85" s="19">
        <v>1481</v>
      </c>
      <c r="P85" s="6"/>
      <c r="Q85" s="7">
        <v>74</v>
      </c>
      <c r="R85" s="7">
        <v>527</v>
      </c>
      <c r="S85" s="7">
        <v>437</v>
      </c>
      <c r="T85" s="7">
        <v>8</v>
      </c>
      <c r="U85" s="7"/>
      <c r="V85" s="19">
        <v>1046</v>
      </c>
    </row>
    <row r="86" spans="1:22" x14ac:dyDescent="0.25">
      <c r="A86" s="16" t="s">
        <v>86</v>
      </c>
      <c r="B86" s="6"/>
      <c r="C86" s="7">
        <v>84</v>
      </c>
      <c r="D86" s="7">
        <v>125</v>
      </c>
      <c r="E86" s="7">
        <v>137</v>
      </c>
      <c r="F86" s="7">
        <v>76</v>
      </c>
      <c r="G86" s="7">
        <v>23</v>
      </c>
      <c r="H86" s="19">
        <v>445</v>
      </c>
      <c r="I86" s="6"/>
      <c r="J86" s="7">
        <v>90</v>
      </c>
      <c r="K86" s="7">
        <v>127</v>
      </c>
      <c r="L86" s="7">
        <v>131</v>
      </c>
      <c r="M86" s="7">
        <v>103</v>
      </c>
      <c r="N86" s="7">
        <v>45</v>
      </c>
      <c r="O86" s="19">
        <v>496</v>
      </c>
      <c r="P86" s="6"/>
      <c r="Q86" s="7">
        <v>140</v>
      </c>
      <c r="R86" s="7">
        <v>160</v>
      </c>
      <c r="S86" s="7">
        <v>106</v>
      </c>
      <c r="T86" s="7">
        <v>43</v>
      </c>
      <c r="U86" s="7">
        <v>5</v>
      </c>
      <c r="V86" s="19">
        <v>454</v>
      </c>
    </row>
    <row r="87" spans="1:22" x14ac:dyDescent="0.25">
      <c r="A87" s="16" t="s">
        <v>87</v>
      </c>
      <c r="B87" s="6"/>
      <c r="C87" s="7">
        <v>50</v>
      </c>
      <c r="D87" s="7">
        <v>66</v>
      </c>
      <c r="E87" s="7">
        <v>65</v>
      </c>
      <c r="F87" s="7">
        <v>52</v>
      </c>
      <c r="G87" s="7">
        <v>31</v>
      </c>
      <c r="H87" s="19">
        <v>264</v>
      </c>
      <c r="I87" s="6"/>
      <c r="J87" s="7">
        <v>50</v>
      </c>
      <c r="K87" s="7">
        <v>69</v>
      </c>
      <c r="L87" s="7">
        <v>60</v>
      </c>
      <c r="M87" s="7">
        <v>62</v>
      </c>
      <c r="N87" s="7">
        <v>29</v>
      </c>
      <c r="O87" s="19">
        <v>270</v>
      </c>
      <c r="P87" s="6"/>
      <c r="Q87" s="7">
        <v>71</v>
      </c>
      <c r="R87" s="7">
        <v>58</v>
      </c>
      <c r="S87" s="7">
        <v>49</v>
      </c>
      <c r="T87" s="7">
        <v>13</v>
      </c>
      <c r="U87" s="7">
        <v>1</v>
      </c>
      <c r="V87" s="19">
        <v>192</v>
      </c>
    </row>
    <row r="88" spans="1:22" x14ac:dyDescent="0.25">
      <c r="A88" s="16" t="s">
        <v>88</v>
      </c>
      <c r="B88" s="6"/>
      <c r="C88" s="7">
        <v>12</v>
      </c>
      <c r="D88" s="7">
        <v>29</v>
      </c>
      <c r="E88" s="7">
        <v>7</v>
      </c>
      <c r="F88" s="7">
        <v>1</v>
      </c>
      <c r="G88" s="7"/>
      <c r="H88" s="19">
        <v>49</v>
      </c>
      <c r="I88" s="6"/>
      <c r="J88" s="7">
        <v>11</v>
      </c>
      <c r="K88" s="7">
        <v>9</v>
      </c>
      <c r="L88" s="7">
        <v>2</v>
      </c>
      <c r="M88" s="7">
        <v>1</v>
      </c>
      <c r="N88" s="7"/>
      <c r="O88" s="19">
        <v>23</v>
      </c>
      <c r="P88" s="6"/>
      <c r="Q88" s="7">
        <v>4</v>
      </c>
      <c r="R88" s="7"/>
      <c r="S88" s="7"/>
      <c r="T88" s="7"/>
      <c r="U88" s="7"/>
      <c r="V88" s="19">
        <v>4</v>
      </c>
    </row>
    <row r="89" spans="1:22" x14ac:dyDescent="0.25">
      <c r="A89" s="16" t="s">
        <v>89</v>
      </c>
      <c r="B89" s="6"/>
      <c r="C89" s="7">
        <v>5</v>
      </c>
      <c r="D89" s="7">
        <v>3</v>
      </c>
      <c r="E89" s="7">
        <v>1</v>
      </c>
      <c r="F89" s="7"/>
      <c r="G89" s="7"/>
      <c r="H89" s="19">
        <v>9</v>
      </c>
      <c r="I89" s="6"/>
      <c r="J89" s="7">
        <v>2</v>
      </c>
      <c r="K89" s="7">
        <v>5</v>
      </c>
      <c r="L89" s="7"/>
      <c r="M89" s="7"/>
      <c r="N89" s="7"/>
      <c r="O89" s="19">
        <v>7</v>
      </c>
      <c r="P89" s="6"/>
      <c r="Q89" s="7">
        <v>1</v>
      </c>
      <c r="R89" s="7">
        <v>2</v>
      </c>
      <c r="S89" s="7"/>
      <c r="T89" s="7"/>
      <c r="U89" s="7"/>
      <c r="V89" s="19">
        <v>3</v>
      </c>
    </row>
    <row r="90" spans="1:22" x14ac:dyDescent="0.25">
      <c r="A90" s="16" t="s">
        <v>90</v>
      </c>
      <c r="B90" s="6">
        <v>4</v>
      </c>
      <c r="C90" s="7"/>
      <c r="D90" s="7"/>
      <c r="E90" s="7"/>
      <c r="F90" s="7"/>
      <c r="G90" s="7"/>
      <c r="H90" s="19">
        <v>4</v>
      </c>
      <c r="I90" s="6">
        <v>3</v>
      </c>
      <c r="J90" s="7"/>
      <c r="K90" s="7"/>
      <c r="L90" s="7"/>
      <c r="M90" s="7"/>
      <c r="N90" s="7"/>
      <c r="O90" s="19">
        <v>3</v>
      </c>
      <c r="P90" s="6">
        <v>1</v>
      </c>
      <c r="Q90" s="7"/>
      <c r="R90" s="7"/>
      <c r="S90" s="7"/>
      <c r="T90" s="7"/>
      <c r="U90" s="7"/>
      <c r="V90" s="19">
        <v>1</v>
      </c>
    </row>
    <row r="91" spans="1:22" x14ac:dyDescent="0.25">
      <c r="A91" s="17" t="s">
        <v>91</v>
      </c>
      <c r="B91" s="9">
        <v>8</v>
      </c>
      <c r="C91" s="10"/>
      <c r="D91" s="10"/>
      <c r="E91" s="10"/>
      <c r="F91" s="10"/>
      <c r="G91" s="10"/>
      <c r="H91" s="20">
        <v>8</v>
      </c>
      <c r="I91" s="9">
        <v>7</v>
      </c>
      <c r="J91" s="10"/>
      <c r="K91" s="10"/>
      <c r="L91" s="10"/>
      <c r="M91" s="10"/>
      <c r="N91" s="10"/>
      <c r="O91" s="20">
        <v>7</v>
      </c>
      <c r="P91" s="9"/>
      <c r="Q91" s="10"/>
      <c r="R91" s="10"/>
      <c r="S91" s="10"/>
      <c r="T91" s="10"/>
      <c r="U91" s="10"/>
      <c r="V91" s="20"/>
    </row>
    <row r="92" spans="1:22" x14ac:dyDescent="0.25">
      <c r="A92" s="21" t="s">
        <v>92</v>
      </c>
      <c r="B92" s="22">
        <v>15</v>
      </c>
      <c r="C92" s="23">
        <v>1808</v>
      </c>
      <c r="D92" s="23">
        <v>1945</v>
      </c>
      <c r="E92" s="23">
        <v>1609</v>
      </c>
      <c r="F92" s="23">
        <v>1337</v>
      </c>
      <c r="G92" s="23">
        <v>950</v>
      </c>
      <c r="H92" s="24">
        <v>7664</v>
      </c>
      <c r="I92" s="22">
        <v>16</v>
      </c>
      <c r="J92" s="23">
        <v>1798</v>
      </c>
      <c r="K92" s="23">
        <v>2091</v>
      </c>
      <c r="L92" s="23">
        <v>1625</v>
      </c>
      <c r="M92" s="23">
        <v>1445</v>
      </c>
      <c r="N92" s="23">
        <v>965</v>
      </c>
      <c r="O92" s="24">
        <v>7940</v>
      </c>
      <c r="P92" s="22">
        <v>8</v>
      </c>
      <c r="Q92" s="23">
        <v>2493</v>
      </c>
      <c r="R92" s="23">
        <v>1835</v>
      </c>
      <c r="S92" s="23">
        <v>975</v>
      </c>
      <c r="T92" s="23">
        <v>429</v>
      </c>
      <c r="U92" s="23">
        <v>154</v>
      </c>
      <c r="V92" s="24">
        <v>5894</v>
      </c>
    </row>
    <row r="93" spans="1:22" x14ac:dyDescent="0.25">
      <c r="A93" s="16" t="s">
        <v>93</v>
      </c>
      <c r="B93" s="6"/>
      <c r="C93" s="7">
        <v>88</v>
      </c>
      <c r="D93" s="7">
        <v>75</v>
      </c>
      <c r="E93" s="7">
        <v>14</v>
      </c>
      <c r="F93" s="7">
        <v>3</v>
      </c>
      <c r="G93" s="7">
        <v>1</v>
      </c>
      <c r="H93" s="19">
        <v>181</v>
      </c>
      <c r="I93" s="6"/>
      <c r="J93" s="7">
        <v>83</v>
      </c>
      <c r="K93" s="7">
        <v>27</v>
      </c>
      <c r="L93" s="7">
        <v>6</v>
      </c>
      <c r="M93" s="7"/>
      <c r="N93" s="7"/>
      <c r="O93" s="19">
        <v>116</v>
      </c>
      <c r="P93" s="6"/>
      <c r="Q93" s="7">
        <v>32</v>
      </c>
      <c r="R93" s="7"/>
      <c r="S93" s="7"/>
      <c r="T93" s="7"/>
      <c r="U93" s="7"/>
      <c r="V93" s="19">
        <v>32</v>
      </c>
    </row>
    <row r="94" spans="1:22" x14ac:dyDescent="0.25">
      <c r="A94" s="16" t="s">
        <v>94</v>
      </c>
      <c r="B94" s="6"/>
      <c r="C94" s="7">
        <v>7</v>
      </c>
      <c r="D94" s="7">
        <v>10</v>
      </c>
      <c r="E94" s="7">
        <v>10</v>
      </c>
      <c r="F94" s="7">
        <v>4</v>
      </c>
      <c r="G94" s="7">
        <v>3</v>
      </c>
      <c r="H94" s="19">
        <v>34</v>
      </c>
      <c r="I94" s="6"/>
      <c r="J94" s="7">
        <v>7</v>
      </c>
      <c r="K94" s="7">
        <v>5</v>
      </c>
      <c r="L94" s="7">
        <v>3</v>
      </c>
      <c r="M94" s="7">
        <v>1</v>
      </c>
      <c r="N94" s="7">
        <v>1</v>
      </c>
      <c r="O94" s="19">
        <v>17</v>
      </c>
      <c r="P94" s="6"/>
      <c r="Q94" s="7"/>
      <c r="R94" s="7"/>
      <c r="S94" s="7"/>
      <c r="T94" s="7"/>
      <c r="U94" s="7"/>
      <c r="V94" s="19"/>
    </row>
    <row r="95" spans="1:22" x14ac:dyDescent="0.25">
      <c r="A95" s="16" t="s">
        <v>95</v>
      </c>
      <c r="B95" s="6"/>
      <c r="C95" s="7">
        <v>1</v>
      </c>
      <c r="D95" s="7"/>
      <c r="E95" s="7"/>
      <c r="F95" s="7"/>
      <c r="G95" s="7"/>
      <c r="H95" s="19">
        <v>1</v>
      </c>
      <c r="I95" s="6"/>
      <c r="J95" s="7"/>
      <c r="K95" s="7"/>
      <c r="L95" s="7"/>
      <c r="M95" s="7"/>
      <c r="N95" s="7"/>
      <c r="O95" s="19"/>
      <c r="P95" s="6"/>
      <c r="Q95" s="7"/>
      <c r="R95" s="7"/>
      <c r="S95" s="7"/>
      <c r="T95" s="7"/>
      <c r="U95" s="7"/>
      <c r="V95" s="19"/>
    </row>
    <row r="96" spans="1:22" x14ac:dyDescent="0.25">
      <c r="A96" s="16" t="s">
        <v>96</v>
      </c>
      <c r="B96" s="6"/>
      <c r="C96" s="7">
        <v>1</v>
      </c>
      <c r="D96" s="7"/>
      <c r="E96" s="7"/>
      <c r="F96" s="7"/>
      <c r="G96" s="7"/>
      <c r="H96" s="19">
        <v>1</v>
      </c>
      <c r="I96" s="6"/>
      <c r="J96" s="7">
        <v>1</v>
      </c>
      <c r="K96" s="7"/>
      <c r="L96" s="7"/>
      <c r="M96" s="7"/>
      <c r="N96" s="7"/>
      <c r="O96" s="19">
        <v>1</v>
      </c>
      <c r="P96" s="6"/>
      <c r="Q96" s="7">
        <v>1</v>
      </c>
      <c r="R96" s="7"/>
      <c r="S96" s="7"/>
      <c r="T96" s="7"/>
      <c r="U96" s="7"/>
      <c r="V96" s="19">
        <v>1</v>
      </c>
    </row>
    <row r="97" spans="1:22" x14ac:dyDescent="0.25">
      <c r="A97" s="16" t="s">
        <v>97</v>
      </c>
      <c r="B97" s="6"/>
      <c r="C97" s="7">
        <v>135</v>
      </c>
      <c r="D97" s="7">
        <v>135</v>
      </c>
      <c r="E97" s="7">
        <v>118</v>
      </c>
      <c r="F97" s="7">
        <v>42</v>
      </c>
      <c r="G97" s="7">
        <v>19</v>
      </c>
      <c r="H97" s="19">
        <v>449</v>
      </c>
      <c r="I97" s="6"/>
      <c r="J97" s="7">
        <v>151</v>
      </c>
      <c r="K97" s="7">
        <v>211</v>
      </c>
      <c r="L97" s="7">
        <v>121</v>
      </c>
      <c r="M97" s="7">
        <v>44</v>
      </c>
      <c r="N97" s="7">
        <v>28</v>
      </c>
      <c r="O97" s="19">
        <v>555</v>
      </c>
      <c r="P97" s="6"/>
      <c r="Q97" s="7">
        <v>185</v>
      </c>
      <c r="R97" s="7">
        <v>132</v>
      </c>
      <c r="S97" s="7">
        <v>43</v>
      </c>
      <c r="T97" s="7">
        <v>5</v>
      </c>
      <c r="U97" s="7"/>
      <c r="V97" s="19">
        <v>365</v>
      </c>
    </row>
    <row r="98" spans="1:22" x14ac:dyDescent="0.25">
      <c r="A98" s="16" t="s">
        <v>98</v>
      </c>
      <c r="B98" s="6"/>
      <c r="C98" s="7">
        <v>3</v>
      </c>
      <c r="D98" s="7">
        <v>6</v>
      </c>
      <c r="E98" s="7">
        <v>11</v>
      </c>
      <c r="F98" s="7">
        <v>5</v>
      </c>
      <c r="G98" s="7">
        <v>13</v>
      </c>
      <c r="H98" s="19">
        <v>38</v>
      </c>
      <c r="I98" s="6"/>
      <c r="J98" s="7">
        <v>5</v>
      </c>
      <c r="K98" s="7">
        <v>7</v>
      </c>
      <c r="L98" s="7">
        <v>7</v>
      </c>
      <c r="M98" s="7">
        <v>7</v>
      </c>
      <c r="N98" s="7">
        <v>17</v>
      </c>
      <c r="O98" s="19">
        <v>43</v>
      </c>
      <c r="P98" s="6"/>
      <c r="Q98" s="7">
        <v>4</v>
      </c>
      <c r="R98" s="7">
        <v>17</v>
      </c>
      <c r="S98" s="7">
        <v>7</v>
      </c>
      <c r="T98" s="7">
        <v>5</v>
      </c>
      <c r="U98" s="7"/>
      <c r="V98" s="19">
        <v>33</v>
      </c>
    </row>
    <row r="99" spans="1:22" x14ac:dyDescent="0.25">
      <c r="A99" s="16" t="s">
        <v>99</v>
      </c>
      <c r="B99" s="6"/>
      <c r="C99" s="7">
        <v>4</v>
      </c>
      <c r="D99" s="7">
        <v>3</v>
      </c>
      <c r="E99" s="7">
        <v>1</v>
      </c>
      <c r="F99" s="7">
        <v>2</v>
      </c>
      <c r="G99" s="7">
        <v>14</v>
      </c>
      <c r="H99" s="19">
        <v>24</v>
      </c>
      <c r="I99" s="6"/>
      <c r="J99" s="7">
        <v>5</v>
      </c>
      <c r="K99" s="7">
        <v>1</v>
      </c>
      <c r="L99" s="7">
        <v>1</v>
      </c>
      <c r="M99" s="7">
        <v>1</v>
      </c>
      <c r="N99" s="7"/>
      <c r="O99" s="19">
        <v>8</v>
      </c>
      <c r="P99" s="6"/>
      <c r="Q99" s="7"/>
      <c r="R99" s="7"/>
      <c r="S99" s="7"/>
      <c r="T99" s="7"/>
      <c r="U99" s="7"/>
      <c r="V99" s="19"/>
    </row>
    <row r="100" spans="1:22" x14ac:dyDescent="0.25">
      <c r="A100" s="16" t="s">
        <v>100</v>
      </c>
      <c r="B100" s="6"/>
      <c r="C100" s="7">
        <v>1</v>
      </c>
      <c r="D100" s="7">
        <v>2</v>
      </c>
      <c r="E100" s="7"/>
      <c r="F100" s="7">
        <v>1</v>
      </c>
      <c r="G100" s="7">
        <v>5</v>
      </c>
      <c r="H100" s="19">
        <v>9</v>
      </c>
      <c r="I100" s="6"/>
      <c r="J100" s="7"/>
      <c r="K100" s="7"/>
      <c r="L100" s="7"/>
      <c r="M100" s="7"/>
      <c r="N100" s="7">
        <v>3</v>
      </c>
      <c r="O100" s="19">
        <v>3</v>
      </c>
      <c r="P100" s="6"/>
      <c r="Q100" s="7"/>
      <c r="R100" s="7"/>
      <c r="S100" s="7"/>
      <c r="T100" s="7"/>
      <c r="U100" s="7"/>
      <c r="V100" s="19"/>
    </row>
    <row r="101" spans="1:22" x14ac:dyDescent="0.25">
      <c r="A101" s="16" t="s">
        <v>101</v>
      </c>
      <c r="B101" s="6"/>
      <c r="C101" s="7">
        <v>1</v>
      </c>
      <c r="D101" s="7"/>
      <c r="E101" s="7"/>
      <c r="F101" s="7">
        <v>3</v>
      </c>
      <c r="G101" s="7">
        <v>3</v>
      </c>
      <c r="H101" s="19">
        <v>7</v>
      </c>
      <c r="I101" s="6"/>
      <c r="J101" s="7"/>
      <c r="K101" s="7">
        <v>1</v>
      </c>
      <c r="L101" s="7">
        <v>1</v>
      </c>
      <c r="M101" s="7"/>
      <c r="N101" s="7">
        <v>1</v>
      </c>
      <c r="O101" s="19">
        <v>3</v>
      </c>
      <c r="P101" s="6"/>
      <c r="Q101" s="7">
        <v>1</v>
      </c>
      <c r="R101" s="7"/>
      <c r="S101" s="7"/>
      <c r="T101" s="7"/>
      <c r="U101" s="7"/>
      <c r="V101" s="19">
        <v>1</v>
      </c>
    </row>
    <row r="102" spans="1:22" x14ac:dyDescent="0.25">
      <c r="A102" s="16" t="s">
        <v>102</v>
      </c>
      <c r="B102" s="6"/>
      <c r="C102" s="7">
        <v>18</v>
      </c>
      <c r="D102" s="7">
        <v>14</v>
      </c>
      <c r="E102" s="7">
        <v>11</v>
      </c>
      <c r="F102" s="7">
        <v>14</v>
      </c>
      <c r="G102" s="7">
        <v>88</v>
      </c>
      <c r="H102" s="19">
        <v>145</v>
      </c>
      <c r="I102" s="6"/>
      <c r="J102" s="7">
        <v>23</v>
      </c>
      <c r="K102" s="7">
        <v>6</v>
      </c>
      <c r="L102" s="7">
        <v>2</v>
      </c>
      <c r="M102" s="7">
        <v>1</v>
      </c>
      <c r="N102" s="7">
        <v>14</v>
      </c>
      <c r="O102" s="19">
        <v>46</v>
      </c>
      <c r="P102" s="6"/>
      <c r="Q102" s="7">
        <v>12</v>
      </c>
      <c r="R102" s="7">
        <v>1</v>
      </c>
      <c r="S102" s="7">
        <v>1</v>
      </c>
      <c r="T102" s="7"/>
      <c r="U102" s="7"/>
      <c r="V102" s="19">
        <v>14</v>
      </c>
    </row>
    <row r="103" spans="1:22" x14ac:dyDescent="0.25">
      <c r="A103" s="16" t="s">
        <v>103</v>
      </c>
      <c r="B103" s="6"/>
      <c r="C103" s="7">
        <v>2</v>
      </c>
      <c r="D103" s="7"/>
      <c r="E103" s="7">
        <v>1</v>
      </c>
      <c r="F103" s="7">
        <v>2</v>
      </c>
      <c r="G103" s="7">
        <v>9</v>
      </c>
      <c r="H103" s="19">
        <v>14</v>
      </c>
      <c r="I103" s="6"/>
      <c r="J103" s="7"/>
      <c r="K103" s="7">
        <v>2</v>
      </c>
      <c r="L103" s="7"/>
      <c r="M103" s="7"/>
      <c r="N103" s="7"/>
      <c r="O103" s="19">
        <v>2</v>
      </c>
      <c r="P103" s="6"/>
      <c r="Q103" s="7">
        <v>1</v>
      </c>
      <c r="R103" s="7"/>
      <c r="S103" s="7"/>
      <c r="T103" s="7"/>
      <c r="U103" s="7"/>
      <c r="V103" s="19">
        <v>1</v>
      </c>
    </row>
    <row r="104" spans="1:22" x14ac:dyDescent="0.25">
      <c r="A104" s="16" t="s">
        <v>104</v>
      </c>
      <c r="B104" s="6"/>
      <c r="C104" s="7">
        <v>7</v>
      </c>
      <c r="D104" s="7">
        <v>1</v>
      </c>
      <c r="E104" s="7">
        <v>1</v>
      </c>
      <c r="F104" s="7">
        <v>9</v>
      </c>
      <c r="G104" s="7">
        <v>17</v>
      </c>
      <c r="H104" s="19">
        <v>35</v>
      </c>
      <c r="I104" s="6"/>
      <c r="J104" s="7">
        <v>5</v>
      </c>
      <c r="K104" s="7">
        <v>1</v>
      </c>
      <c r="L104" s="7">
        <v>2</v>
      </c>
      <c r="M104" s="7">
        <v>4</v>
      </c>
      <c r="N104" s="7">
        <v>2</v>
      </c>
      <c r="O104" s="19">
        <v>14</v>
      </c>
      <c r="P104" s="6"/>
      <c r="Q104" s="7">
        <v>3</v>
      </c>
      <c r="R104" s="7">
        <v>1</v>
      </c>
      <c r="S104" s="7"/>
      <c r="T104" s="7"/>
      <c r="U104" s="7"/>
      <c r="V104" s="19">
        <v>4</v>
      </c>
    </row>
    <row r="105" spans="1:22" x14ac:dyDescent="0.25">
      <c r="A105" s="16" t="s">
        <v>105</v>
      </c>
      <c r="B105" s="6"/>
      <c r="C105" s="7">
        <v>1</v>
      </c>
      <c r="D105" s="7">
        <v>5</v>
      </c>
      <c r="E105" s="7">
        <v>4</v>
      </c>
      <c r="F105" s="7">
        <v>2</v>
      </c>
      <c r="G105" s="7">
        <v>11</v>
      </c>
      <c r="H105" s="19">
        <v>23</v>
      </c>
      <c r="I105" s="6"/>
      <c r="J105" s="7">
        <v>1</v>
      </c>
      <c r="K105" s="7">
        <v>2</v>
      </c>
      <c r="L105" s="7">
        <v>2</v>
      </c>
      <c r="M105" s="7"/>
      <c r="N105" s="7">
        <v>3</v>
      </c>
      <c r="O105" s="19">
        <v>8</v>
      </c>
      <c r="P105" s="6"/>
      <c r="Q105" s="7"/>
      <c r="R105" s="7"/>
      <c r="S105" s="7"/>
      <c r="T105" s="7"/>
      <c r="U105" s="7"/>
      <c r="V105" s="19"/>
    </row>
    <row r="106" spans="1:22" x14ac:dyDescent="0.25">
      <c r="A106" s="16" t="s">
        <v>106</v>
      </c>
      <c r="B106" s="6"/>
      <c r="C106" s="7"/>
      <c r="D106" s="7">
        <v>3</v>
      </c>
      <c r="E106" s="7"/>
      <c r="F106" s="7"/>
      <c r="G106" s="7">
        <v>8</v>
      </c>
      <c r="H106" s="19">
        <v>11</v>
      </c>
      <c r="I106" s="6"/>
      <c r="J106" s="7"/>
      <c r="K106" s="7"/>
      <c r="L106" s="7"/>
      <c r="M106" s="7"/>
      <c r="N106" s="7">
        <v>1</v>
      </c>
      <c r="O106" s="19">
        <v>1</v>
      </c>
      <c r="P106" s="6"/>
      <c r="Q106" s="7"/>
      <c r="R106" s="7"/>
      <c r="S106" s="7"/>
      <c r="T106" s="7"/>
      <c r="U106" s="7"/>
      <c r="V106" s="19"/>
    </row>
    <row r="107" spans="1:22" x14ac:dyDescent="0.25">
      <c r="A107" s="16" t="s">
        <v>107</v>
      </c>
      <c r="B107" s="6"/>
      <c r="C107" s="7">
        <v>1</v>
      </c>
      <c r="D107" s="7">
        <v>3</v>
      </c>
      <c r="E107" s="7">
        <v>3</v>
      </c>
      <c r="F107" s="7">
        <v>4</v>
      </c>
      <c r="G107" s="7">
        <v>13</v>
      </c>
      <c r="H107" s="19">
        <v>24</v>
      </c>
      <c r="I107" s="6"/>
      <c r="J107" s="7">
        <v>1</v>
      </c>
      <c r="K107" s="7"/>
      <c r="L107" s="7"/>
      <c r="M107" s="7">
        <v>1</v>
      </c>
      <c r="N107" s="7"/>
      <c r="O107" s="19">
        <v>2</v>
      </c>
      <c r="P107" s="6"/>
      <c r="Q107" s="7">
        <v>1</v>
      </c>
      <c r="R107" s="7"/>
      <c r="S107" s="7"/>
      <c r="T107" s="7"/>
      <c r="U107" s="7"/>
      <c r="V107" s="19">
        <v>1</v>
      </c>
    </row>
    <row r="108" spans="1:22" x14ac:dyDescent="0.25">
      <c r="A108" s="16" t="s">
        <v>108</v>
      </c>
      <c r="B108" s="6"/>
      <c r="C108" s="7">
        <v>3</v>
      </c>
      <c r="D108" s="7"/>
      <c r="E108" s="7">
        <v>1</v>
      </c>
      <c r="F108" s="7">
        <v>4</v>
      </c>
      <c r="G108" s="7">
        <v>6</v>
      </c>
      <c r="H108" s="19">
        <v>14</v>
      </c>
      <c r="I108" s="6"/>
      <c r="J108" s="7">
        <v>1</v>
      </c>
      <c r="K108" s="7"/>
      <c r="L108" s="7"/>
      <c r="M108" s="7"/>
      <c r="N108" s="7"/>
      <c r="O108" s="19">
        <v>1</v>
      </c>
      <c r="P108" s="6"/>
      <c r="Q108" s="7"/>
      <c r="R108" s="7"/>
      <c r="S108" s="7"/>
      <c r="T108" s="7"/>
      <c r="U108" s="7"/>
      <c r="V108" s="19"/>
    </row>
    <row r="109" spans="1:22" x14ac:dyDescent="0.25">
      <c r="A109" s="16" t="s">
        <v>109</v>
      </c>
      <c r="B109" s="6"/>
      <c r="C109" s="7">
        <v>2</v>
      </c>
      <c r="D109" s="7">
        <v>2</v>
      </c>
      <c r="E109" s="7"/>
      <c r="F109" s="7">
        <v>5</v>
      </c>
      <c r="G109" s="7">
        <v>5</v>
      </c>
      <c r="H109" s="19">
        <v>14</v>
      </c>
      <c r="I109" s="6"/>
      <c r="J109" s="7">
        <v>2</v>
      </c>
      <c r="K109" s="7"/>
      <c r="L109" s="7"/>
      <c r="M109" s="7"/>
      <c r="N109" s="7"/>
      <c r="O109" s="19">
        <v>2</v>
      </c>
      <c r="P109" s="6"/>
      <c r="Q109" s="7">
        <v>1</v>
      </c>
      <c r="R109" s="7"/>
      <c r="S109" s="7"/>
      <c r="T109" s="7"/>
      <c r="U109" s="7"/>
      <c r="V109" s="19">
        <v>1</v>
      </c>
    </row>
    <row r="110" spans="1:22" x14ac:dyDescent="0.25">
      <c r="A110" s="16" t="s">
        <v>110</v>
      </c>
      <c r="B110" s="6"/>
      <c r="C110" s="7">
        <v>47</v>
      </c>
      <c r="D110" s="7">
        <v>53</v>
      </c>
      <c r="E110" s="7">
        <v>70</v>
      </c>
      <c r="F110" s="7">
        <v>79</v>
      </c>
      <c r="G110" s="7">
        <v>150</v>
      </c>
      <c r="H110" s="19">
        <v>399</v>
      </c>
      <c r="I110" s="6"/>
      <c r="J110" s="7">
        <v>40</v>
      </c>
      <c r="K110" s="7">
        <v>32</v>
      </c>
      <c r="L110" s="7">
        <v>27</v>
      </c>
      <c r="M110" s="7">
        <v>11</v>
      </c>
      <c r="N110" s="7">
        <v>24</v>
      </c>
      <c r="O110" s="19">
        <v>134</v>
      </c>
      <c r="P110" s="6"/>
      <c r="Q110" s="7">
        <v>24</v>
      </c>
      <c r="R110" s="7">
        <v>8</v>
      </c>
      <c r="S110" s="7">
        <v>4</v>
      </c>
      <c r="T110" s="7">
        <v>2</v>
      </c>
      <c r="U110" s="7"/>
      <c r="V110" s="19">
        <v>38</v>
      </c>
    </row>
    <row r="111" spans="1:22" x14ac:dyDescent="0.25">
      <c r="A111" s="16" t="s">
        <v>111</v>
      </c>
      <c r="B111" s="6"/>
      <c r="C111" s="7"/>
      <c r="D111" s="7">
        <v>1</v>
      </c>
      <c r="E111" s="7"/>
      <c r="F111" s="7"/>
      <c r="G111" s="7"/>
      <c r="H111" s="19">
        <v>1</v>
      </c>
      <c r="I111" s="6"/>
      <c r="J111" s="7"/>
      <c r="K111" s="7"/>
      <c r="L111" s="7">
        <v>1</v>
      </c>
      <c r="M111" s="7"/>
      <c r="N111" s="7"/>
      <c r="O111" s="19">
        <v>1</v>
      </c>
      <c r="P111" s="6"/>
      <c r="Q111" s="7"/>
      <c r="R111" s="7"/>
      <c r="S111" s="7"/>
      <c r="T111" s="7"/>
      <c r="U111" s="7"/>
      <c r="V111" s="19"/>
    </row>
    <row r="112" spans="1:22" x14ac:dyDescent="0.25">
      <c r="A112" s="16" t="s">
        <v>112</v>
      </c>
      <c r="B112" s="6"/>
      <c r="C112" s="7">
        <v>102</v>
      </c>
      <c r="D112" s="7">
        <v>91</v>
      </c>
      <c r="E112" s="7">
        <v>52</v>
      </c>
      <c r="F112" s="7">
        <v>53</v>
      </c>
      <c r="G112" s="7">
        <v>40</v>
      </c>
      <c r="H112" s="19">
        <v>338</v>
      </c>
      <c r="I112" s="6"/>
      <c r="J112" s="7">
        <v>91</v>
      </c>
      <c r="K112" s="7">
        <v>68</v>
      </c>
      <c r="L112" s="7">
        <v>43</v>
      </c>
      <c r="M112" s="7">
        <v>26</v>
      </c>
      <c r="N112" s="7">
        <v>26</v>
      </c>
      <c r="O112" s="19">
        <v>254</v>
      </c>
      <c r="P112" s="6"/>
      <c r="Q112" s="7">
        <v>91</v>
      </c>
      <c r="R112" s="7">
        <v>31</v>
      </c>
      <c r="S112" s="7">
        <v>2</v>
      </c>
      <c r="T112" s="7"/>
      <c r="U112" s="7"/>
      <c r="V112" s="19">
        <v>124</v>
      </c>
    </row>
    <row r="113" spans="1:22" x14ac:dyDescent="0.25">
      <c r="A113" s="16" t="s">
        <v>113</v>
      </c>
      <c r="B113" s="6"/>
      <c r="C113" s="7">
        <v>7</v>
      </c>
      <c r="D113" s="7">
        <v>11</v>
      </c>
      <c r="E113" s="7">
        <v>16</v>
      </c>
      <c r="F113" s="7">
        <v>13</v>
      </c>
      <c r="G113" s="7">
        <v>37</v>
      </c>
      <c r="H113" s="19">
        <v>84</v>
      </c>
      <c r="I113" s="6"/>
      <c r="J113" s="7">
        <v>16</v>
      </c>
      <c r="K113" s="7">
        <v>17</v>
      </c>
      <c r="L113" s="7">
        <v>10</v>
      </c>
      <c r="M113" s="7">
        <v>2</v>
      </c>
      <c r="N113" s="7">
        <v>9</v>
      </c>
      <c r="O113" s="19">
        <v>54</v>
      </c>
      <c r="P113" s="6"/>
      <c r="Q113" s="7">
        <v>10</v>
      </c>
      <c r="R113" s="7">
        <v>4</v>
      </c>
      <c r="S113" s="7">
        <v>3</v>
      </c>
      <c r="T113" s="7">
        <v>1</v>
      </c>
      <c r="U113" s="7"/>
      <c r="V113" s="19">
        <v>18</v>
      </c>
    </row>
    <row r="114" spans="1:22" x14ac:dyDescent="0.25">
      <c r="A114" s="16" t="s">
        <v>114</v>
      </c>
      <c r="B114" s="6"/>
      <c r="C114" s="7">
        <v>1</v>
      </c>
      <c r="D114" s="7">
        <v>2</v>
      </c>
      <c r="E114" s="7">
        <v>1</v>
      </c>
      <c r="F114" s="7"/>
      <c r="G114" s="7">
        <v>1</v>
      </c>
      <c r="H114" s="19">
        <v>5</v>
      </c>
      <c r="I114" s="6"/>
      <c r="J114" s="7"/>
      <c r="K114" s="7"/>
      <c r="L114" s="7">
        <v>1</v>
      </c>
      <c r="M114" s="7"/>
      <c r="N114" s="7"/>
      <c r="O114" s="19">
        <v>1</v>
      </c>
      <c r="P114" s="6"/>
      <c r="Q114" s="7"/>
      <c r="R114" s="7"/>
      <c r="S114" s="7"/>
      <c r="T114" s="7"/>
      <c r="U114" s="7"/>
      <c r="V114" s="19"/>
    </row>
    <row r="115" spans="1:22" x14ac:dyDescent="0.25">
      <c r="A115" s="16" t="s">
        <v>115</v>
      </c>
      <c r="B115" s="6"/>
      <c r="C115" s="7"/>
      <c r="D115" s="7"/>
      <c r="E115" s="7"/>
      <c r="F115" s="7"/>
      <c r="G115" s="7"/>
      <c r="H115" s="19"/>
      <c r="I115" s="6"/>
      <c r="J115" s="7">
        <v>1</v>
      </c>
      <c r="K115" s="7"/>
      <c r="L115" s="7"/>
      <c r="M115" s="7"/>
      <c r="N115" s="7"/>
      <c r="O115" s="19">
        <v>1</v>
      </c>
      <c r="P115" s="6"/>
      <c r="Q115" s="7"/>
      <c r="R115" s="7"/>
      <c r="S115" s="7"/>
      <c r="T115" s="7"/>
      <c r="U115" s="7"/>
      <c r="V115" s="19"/>
    </row>
    <row r="116" spans="1:22" x14ac:dyDescent="0.25">
      <c r="A116" s="16" t="s">
        <v>116</v>
      </c>
      <c r="B116" s="6"/>
      <c r="C116" s="7">
        <v>5</v>
      </c>
      <c r="D116" s="7">
        <v>5</v>
      </c>
      <c r="E116" s="7">
        <v>12</v>
      </c>
      <c r="F116" s="7">
        <v>18</v>
      </c>
      <c r="G116" s="7">
        <v>2</v>
      </c>
      <c r="H116" s="19">
        <v>42</v>
      </c>
      <c r="I116" s="6"/>
      <c r="J116" s="7">
        <v>5</v>
      </c>
      <c r="K116" s="7">
        <v>8</v>
      </c>
      <c r="L116" s="7">
        <v>7</v>
      </c>
      <c r="M116" s="7">
        <v>13</v>
      </c>
      <c r="N116" s="7">
        <v>20</v>
      </c>
      <c r="O116" s="19">
        <v>53</v>
      </c>
      <c r="P116" s="6"/>
      <c r="Q116" s="7">
        <v>12</v>
      </c>
      <c r="R116" s="7">
        <v>6</v>
      </c>
      <c r="S116" s="7">
        <v>8</v>
      </c>
      <c r="T116" s="7">
        <v>15</v>
      </c>
      <c r="U116" s="7">
        <v>3</v>
      </c>
      <c r="V116" s="19">
        <v>44</v>
      </c>
    </row>
    <row r="117" spans="1:22" x14ac:dyDescent="0.25">
      <c r="A117" s="16" t="s">
        <v>117</v>
      </c>
      <c r="B117" s="6"/>
      <c r="C117" s="7">
        <v>5</v>
      </c>
      <c r="D117" s="7">
        <v>5</v>
      </c>
      <c r="E117" s="7">
        <v>2</v>
      </c>
      <c r="F117" s="7">
        <v>3</v>
      </c>
      <c r="G117" s="7">
        <v>6</v>
      </c>
      <c r="H117" s="19">
        <v>21</v>
      </c>
      <c r="I117" s="6"/>
      <c r="J117" s="7">
        <v>8</v>
      </c>
      <c r="K117" s="7">
        <v>2</v>
      </c>
      <c r="L117" s="7">
        <v>2</v>
      </c>
      <c r="M117" s="7"/>
      <c r="N117" s="7"/>
      <c r="O117" s="19">
        <v>12</v>
      </c>
      <c r="P117" s="6"/>
      <c r="Q117" s="7">
        <v>1</v>
      </c>
      <c r="R117" s="7">
        <v>1</v>
      </c>
      <c r="S117" s="7"/>
      <c r="T117" s="7"/>
      <c r="U117" s="7"/>
      <c r="V117" s="19">
        <v>2</v>
      </c>
    </row>
    <row r="118" spans="1:22" x14ac:dyDescent="0.25">
      <c r="A118" s="16" t="s">
        <v>118</v>
      </c>
      <c r="B118" s="6"/>
      <c r="C118" s="7">
        <v>1</v>
      </c>
      <c r="D118" s="7">
        <v>3</v>
      </c>
      <c r="E118" s="7">
        <v>3</v>
      </c>
      <c r="F118" s="7">
        <v>3</v>
      </c>
      <c r="G118" s="7">
        <v>3</v>
      </c>
      <c r="H118" s="19">
        <v>13</v>
      </c>
      <c r="I118" s="6"/>
      <c r="J118" s="7">
        <v>1</v>
      </c>
      <c r="K118" s="7">
        <v>6</v>
      </c>
      <c r="L118" s="7">
        <v>4</v>
      </c>
      <c r="M118" s="7">
        <v>9</v>
      </c>
      <c r="N118" s="7">
        <v>3</v>
      </c>
      <c r="O118" s="19">
        <v>23</v>
      </c>
      <c r="P118" s="6"/>
      <c r="Q118" s="7">
        <v>3</v>
      </c>
      <c r="R118" s="7">
        <v>2</v>
      </c>
      <c r="S118" s="7">
        <v>9</v>
      </c>
      <c r="T118" s="7">
        <v>4</v>
      </c>
      <c r="U118" s="7">
        <v>1</v>
      </c>
      <c r="V118" s="19">
        <v>19</v>
      </c>
    </row>
    <row r="119" spans="1:22" x14ac:dyDescent="0.25">
      <c r="A119" s="16" t="s">
        <v>119</v>
      </c>
      <c r="B119" s="6"/>
      <c r="C119" s="7">
        <v>7</v>
      </c>
      <c r="D119" s="7">
        <v>25</v>
      </c>
      <c r="E119" s="7">
        <v>24</v>
      </c>
      <c r="F119" s="7">
        <v>31</v>
      </c>
      <c r="G119" s="7">
        <v>26</v>
      </c>
      <c r="H119" s="19">
        <v>113</v>
      </c>
      <c r="I119" s="6"/>
      <c r="J119" s="7">
        <v>10</v>
      </c>
      <c r="K119" s="7">
        <v>27</v>
      </c>
      <c r="L119" s="7">
        <v>34</v>
      </c>
      <c r="M119" s="7">
        <v>45</v>
      </c>
      <c r="N119" s="7">
        <v>79</v>
      </c>
      <c r="O119" s="19">
        <v>195</v>
      </c>
      <c r="P119" s="6"/>
      <c r="Q119" s="7">
        <v>35</v>
      </c>
      <c r="R119" s="7">
        <v>46</v>
      </c>
      <c r="S119" s="7">
        <v>53</v>
      </c>
      <c r="T119" s="7">
        <v>29</v>
      </c>
      <c r="U119" s="7">
        <v>15</v>
      </c>
      <c r="V119" s="19">
        <v>178</v>
      </c>
    </row>
    <row r="120" spans="1:22" x14ac:dyDescent="0.25">
      <c r="A120" s="16" t="s">
        <v>120</v>
      </c>
      <c r="B120" s="6"/>
      <c r="C120" s="7">
        <v>4</v>
      </c>
      <c r="D120" s="7">
        <v>4</v>
      </c>
      <c r="E120" s="7"/>
      <c r="F120" s="7">
        <v>6</v>
      </c>
      <c r="G120" s="7">
        <v>2</v>
      </c>
      <c r="H120" s="19">
        <v>16</v>
      </c>
      <c r="I120" s="6"/>
      <c r="J120" s="7">
        <v>2</v>
      </c>
      <c r="K120" s="7">
        <v>6</v>
      </c>
      <c r="L120" s="7">
        <v>6</v>
      </c>
      <c r="M120" s="7">
        <v>2</v>
      </c>
      <c r="N120" s="7">
        <v>8</v>
      </c>
      <c r="O120" s="19">
        <v>24</v>
      </c>
      <c r="P120" s="6"/>
      <c r="Q120" s="7">
        <v>5</v>
      </c>
      <c r="R120" s="7">
        <v>20</v>
      </c>
      <c r="S120" s="7">
        <v>3</v>
      </c>
      <c r="T120" s="7">
        <v>3</v>
      </c>
      <c r="U120" s="7">
        <v>1</v>
      </c>
      <c r="V120" s="19">
        <v>32</v>
      </c>
    </row>
    <row r="121" spans="1:22" x14ac:dyDescent="0.25">
      <c r="A121" s="16" t="s">
        <v>121</v>
      </c>
      <c r="B121" s="6"/>
      <c r="C121" s="7">
        <v>3</v>
      </c>
      <c r="D121" s="7">
        <v>6</v>
      </c>
      <c r="E121" s="7">
        <v>9</v>
      </c>
      <c r="F121" s="7">
        <v>16</v>
      </c>
      <c r="G121" s="7">
        <v>2</v>
      </c>
      <c r="H121" s="19">
        <v>36</v>
      </c>
      <c r="I121" s="6"/>
      <c r="J121" s="7">
        <v>7</v>
      </c>
      <c r="K121" s="7">
        <v>10</v>
      </c>
      <c r="L121" s="7">
        <v>15</v>
      </c>
      <c r="M121" s="7">
        <v>11</v>
      </c>
      <c r="N121" s="7">
        <v>14</v>
      </c>
      <c r="O121" s="19">
        <v>57</v>
      </c>
      <c r="P121" s="6"/>
      <c r="Q121" s="7">
        <v>23</v>
      </c>
      <c r="R121" s="7">
        <v>21</v>
      </c>
      <c r="S121" s="7">
        <v>9</v>
      </c>
      <c r="T121" s="7"/>
      <c r="U121" s="7"/>
      <c r="V121" s="19">
        <v>53</v>
      </c>
    </row>
    <row r="122" spans="1:22" x14ac:dyDescent="0.25">
      <c r="A122" s="16" t="s">
        <v>122</v>
      </c>
      <c r="B122" s="6"/>
      <c r="C122" s="7">
        <v>3</v>
      </c>
      <c r="D122" s="7">
        <v>2</v>
      </c>
      <c r="E122" s="7">
        <v>9</v>
      </c>
      <c r="F122" s="7">
        <v>9</v>
      </c>
      <c r="G122" s="7">
        <v>3</v>
      </c>
      <c r="H122" s="19">
        <v>26</v>
      </c>
      <c r="I122" s="6"/>
      <c r="J122" s="7">
        <v>2</v>
      </c>
      <c r="K122" s="7">
        <v>3</v>
      </c>
      <c r="L122" s="7">
        <v>6</v>
      </c>
      <c r="M122" s="7">
        <v>28</v>
      </c>
      <c r="N122" s="7">
        <v>10</v>
      </c>
      <c r="O122" s="19">
        <v>49</v>
      </c>
      <c r="P122" s="6"/>
      <c r="Q122" s="7">
        <v>20</v>
      </c>
      <c r="R122" s="7">
        <v>16</v>
      </c>
      <c r="S122" s="7">
        <v>6</v>
      </c>
      <c r="T122" s="7">
        <v>16</v>
      </c>
      <c r="U122" s="7">
        <v>1</v>
      </c>
      <c r="V122" s="19">
        <v>59</v>
      </c>
    </row>
    <row r="123" spans="1:22" x14ac:dyDescent="0.25">
      <c r="A123" s="16" t="s">
        <v>123</v>
      </c>
      <c r="B123" s="6"/>
      <c r="C123" s="7">
        <v>8</v>
      </c>
      <c r="D123" s="7">
        <v>3</v>
      </c>
      <c r="E123" s="7">
        <v>2</v>
      </c>
      <c r="F123" s="7">
        <v>2</v>
      </c>
      <c r="G123" s="7"/>
      <c r="H123" s="19">
        <v>15</v>
      </c>
      <c r="I123" s="6"/>
      <c r="J123" s="7"/>
      <c r="K123" s="7">
        <v>3</v>
      </c>
      <c r="L123" s="7">
        <v>4</v>
      </c>
      <c r="M123" s="7">
        <v>3</v>
      </c>
      <c r="N123" s="7">
        <v>11</v>
      </c>
      <c r="O123" s="19">
        <v>21</v>
      </c>
      <c r="P123" s="6"/>
      <c r="Q123" s="7">
        <v>3</v>
      </c>
      <c r="R123" s="7">
        <v>5</v>
      </c>
      <c r="S123" s="7">
        <v>9</v>
      </c>
      <c r="T123" s="7">
        <v>3</v>
      </c>
      <c r="U123" s="7">
        <v>2</v>
      </c>
      <c r="V123" s="19">
        <v>22</v>
      </c>
    </row>
    <row r="124" spans="1:22" x14ac:dyDescent="0.25">
      <c r="A124" s="16" t="s">
        <v>124</v>
      </c>
      <c r="B124" s="6"/>
      <c r="C124" s="7">
        <v>6</v>
      </c>
      <c r="D124" s="7">
        <v>3</v>
      </c>
      <c r="E124" s="7">
        <v>3</v>
      </c>
      <c r="F124" s="7">
        <v>10</v>
      </c>
      <c r="G124" s="7">
        <v>10</v>
      </c>
      <c r="H124" s="19">
        <v>32</v>
      </c>
      <c r="I124" s="6"/>
      <c r="J124" s="7">
        <v>2</v>
      </c>
      <c r="K124" s="7">
        <v>7</v>
      </c>
      <c r="L124" s="7">
        <v>7</v>
      </c>
      <c r="M124" s="7">
        <v>15</v>
      </c>
      <c r="N124" s="7">
        <v>8</v>
      </c>
      <c r="O124" s="19">
        <v>39</v>
      </c>
      <c r="P124" s="6"/>
      <c r="Q124" s="7">
        <v>7</v>
      </c>
      <c r="R124" s="7">
        <v>6</v>
      </c>
      <c r="S124" s="7">
        <v>11</v>
      </c>
      <c r="T124" s="7">
        <v>11</v>
      </c>
      <c r="U124" s="7">
        <v>2</v>
      </c>
      <c r="V124" s="19">
        <v>37</v>
      </c>
    </row>
    <row r="125" spans="1:22" x14ac:dyDescent="0.25">
      <c r="A125" s="16" t="s">
        <v>125</v>
      </c>
      <c r="B125" s="6"/>
      <c r="C125" s="7"/>
      <c r="D125" s="7">
        <v>3</v>
      </c>
      <c r="E125" s="7">
        <v>1</v>
      </c>
      <c r="F125" s="7">
        <v>12</v>
      </c>
      <c r="G125" s="7">
        <v>1</v>
      </c>
      <c r="H125" s="19">
        <v>17</v>
      </c>
      <c r="I125" s="6"/>
      <c r="J125" s="7"/>
      <c r="K125" s="7">
        <v>3</v>
      </c>
      <c r="L125" s="7">
        <v>5</v>
      </c>
      <c r="M125" s="7">
        <v>17</v>
      </c>
      <c r="N125" s="7">
        <v>7</v>
      </c>
      <c r="O125" s="19">
        <v>32</v>
      </c>
      <c r="P125" s="6"/>
      <c r="Q125" s="7">
        <v>3</v>
      </c>
      <c r="R125" s="7">
        <v>15</v>
      </c>
      <c r="S125" s="7">
        <v>6</v>
      </c>
      <c r="T125" s="7">
        <v>7</v>
      </c>
      <c r="U125" s="7">
        <v>5</v>
      </c>
      <c r="V125" s="19">
        <v>36</v>
      </c>
    </row>
    <row r="126" spans="1:22" x14ac:dyDescent="0.25">
      <c r="A126" s="16" t="s">
        <v>126</v>
      </c>
      <c r="B126" s="6"/>
      <c r="C126" s="7">
        <v>4</v>
      </c>
      <c r="D126" s="7">
        <v>5</v>
      </c>
      <c r="E126" s="7">
        <v>8</v>
      </c>
      <c r="F126" s="7">
        <v>25</v>
      </c>
      <c r="G126" s="7">
        <v>5</v>
      </c>
      <c r="H126" s="19">
        <v>47</v>
      </c>
      <c r="I126" s="6"/>
      <c r="J126" s="7">
        <v>1</v>
      </c>
      <c r="K126" s="7">
        <v>4</v>
      </c>
      <c r="L126" s="7">
        <v>7</v>
      </c>
      <c r="M126" s="7">
        <v>15</v>
      </c>
      <c r="N126" s="7">
        <v>28</v>
      </c>
      <c r="O126" s="19">
        <v>55</v>
      </c>
      <c r="P126" s="6"/>
      <c r="Q126" s="7">
        <v>12</v>
      </c>
      <c r="R126" s="7">
        <v>22</v>
      </c>
      <c r="S126" s="7">
        <v>7</v>
      </c>
      <c r="T126" s="7">
        <v>8</v>
      </c>
      <c r="U126" s="7">
        <v>1</v>
      </c>
      <c r="V126" s="19">
        <v>50</v>
      </c>
    </row>
    <row r="127" spans="1:22" x14ac:dyDescent="0.25">
      <c r="A127" s="16" t="s">
        <v>127</v>
      </c>
      <c r="B127" s="6"/>
      <c r="C127" s="7">
        <v>47</v>
      </c>
      <c r="D127" s="7">
        <v>94</v>
      </c>
      <c r="E127" s="7">
        <v>140</v>
      </c>
      <c r="F127" s="7">
        <v>152</v>
      </c>
      <c r="G127" s="7">
        <v>66</v>
      </c>
      <c r="H127" s="19">
        <v>499</v>
      </c>
      <c r="I127" s="6"/>
      <c r="J127" s="7">
        <v>42</v>
      </c>
      <c r="K127" s="7">
        <v>116</v>
      </c>
      <c r="L127" s="7">
        <v>128</v>
      </c>
      <c r="M127" s="7">
        <v>223</v>
      </c>
      <c r="N127" s="7">
        <v>259</v>
      </c>
      <c r="O127" s="19">
        <v>768</v>
      </c>
      <c r="P127" s="6"/>
      <c r="Q127" s="7">
        <v>181</v>
      </c>
      <c r="R127" s="7">
        <v>201</v>
      </c>
      <c r="S127" s="7">
        <v>160</v>
      </c>
      <c r="T127" s="7">
        <v>81</v>
      </c>
      <c r="U127" s="7">
        <v>21</v>
      </c>
      <c r="V127" s="19">
        <v>644</v>
      </c>
    </row>
    <row r="128" spans="1:22" x14ac:dyDescent="0.25">
      <c r="A128" s="16" t="s">
        <v>128</v>
      </c>
      <c r="B128" s="6"/>
      <c r="C128" s="7">
        <v>1</v>
      </c>
      <c r="D128" s="7">
        <v>2</v>
      </c>
      <c r="E128" s="7">
        <v>8</v>
      </c>
      <c r="F128" s="7">
        <v>26</v>
      </c>
      <c r="G128" s="7">
        <v>6</v>
      </c>
      <c r="H128" s="19">
        <v>43</v>
      </c>
      <c r="I128" s="6"/>
      <c r="J128" s="7">
        <v>1</v>
      </c>
      <c r="K128" s="7">
        <v>2</v>
      </c>
      <c r="L128" s="7">
        <v>4</v>
      </c>
      <c r="M128" s="7">
        <v>38</v>
      </c>
      <c r="N128" s="7">
        <v>8</v>
      </c>
      <c r="O128" s="19">
        <v>53</v>
      </c>
      <c r="P128" s="6"/>
      <c r="Q128" s="7">
        <v>5</v>
      </c>
      <c r="R128" s="7">
        <v>6</v>
      </c>
      <c r="S128" s="7">
        <v>16</v>
      </c>
      <c r="T128" s="7">
        <v>24</v>
      </c>
      <c r="U128" s="7">
        <v>1</v>
      </c>
      <c r="V128" s="19">
        <v>52</v>
      </c>
    </row>
    <row r="129" spans="1:22" x14ac:dyDescent="0.25">
      <c r="A129" s="16" t="s">
        <v>129</v>
      </c>
      <c r="B129" s="6"/>
      <c r="C129" s="7">
        <v>1</v>
      </c>
      <c r="D129" s="7">
        <v>2</v>
      </c>
      <c r="E129" s="7">
        <v>3</v>
      </c>
      <c r="F129" s="7">
        <v>8</v>
      </c>
      <c r="G129" s="7">
        <v>9</v>
      </c>
      <c r="H129" s="19">
        <v>23</v>
      </c>
      <c r="I129" s="6"/>
      <c r="J129" s="7">
        <v>1</v>
      </c>
      <c r="K129" s="7">
        <v>3</v>
      </c>
      <c r="L129" s="7">
        <v>2</v>
      </c>
      <c r="M129" s="7">
        <v>21</v>
      </c>
      <c r="N129" s="7">
        <v>1</v>
      </c>
      <c r="O129" s="19">
        <v>28</v>
      </c>
      <c r="P129" s="6"/>
      <c r="Q129" s="7">
        <v>4</v>
      </c>
      <c r="R129" s="7">
        <v>6</v>
      </c>
      <c r="S129" s="7">
        <v>10</v>
      </c>
      <c r="T129" s="7">
        <v>11</v>
      </c>
      <c r="U129" s="7">
        <v>3</v>
      </c>
      <c r="V129" s="19">
        <v>34</v>
      </c>
    </row>
    <row r="130" spans="1:22" x14ac:dyDescent="0.25">
      <c r="A130" s="16" t="s">
        <v>130</v>
      </c>
      <c r="B130" s="6"/>
      <c r="C130" s="7">
        <v>3</v>
      </c>
      <c r="D130" s="7">
        <v>5</v>
      </c>
      <c r="E130" s="7">
        <v>9</v>
      </c>
      <c r="F130" s="7">
        <v>15</v>
      </c>
      <c r="G130" s="7">
        <v>24</v>
      </c>
      <c r="H130" s="19">
        <v>56</v>
      </c>
      <c r="I130" s="6"/>
      <c r="J130" s="7">
        <v>1</v>
      </c>
      <c r="K130" s="7">
        <v>10</v>
      </c>
      <c r="L130" s="7">
        <v>6</v>
      </c>
      <c r="M130" s="7">
        <v>34</v>
      </c>
      <c r="N130" s="7">
        <v>24</v>
      </c>
      <c r="O130" s="19">
        <v>75</v>
      </c>
      <c r="P130" s="6"/>
      <c r="Q130" s="7">
        <v>9</v>
      </c>
      <c r="R130" s="7">
        <v>23</v>
      </c>
      <c r="S130" s="7">
        <v>22</v>
      </c>
      <c r="T130" s="7">
        <v>12</v>
      </c>
      <c r="U130" s="7">
        <v>19</v>
      </c>
      <c r="V130" s="19">
        <v>85</v>
      </c>
    </row>
    <row r="131" spans="1:22" x14ac:dyDescent="0.25">
      <c r="A131" s="16" t="s">
        <v>131</v>
      </c>
      <c r="B131" s="6"/>
      <c r="C131" s="7">
        <v>180</v>
      </c>
      <c r="D131" s="7">
        <v>233</v>
      </c>
      <c r="E131" s="7">
        <v>145</v>
      </c>
      <c r="F131" s="7">
        <v>62</v>
      </c>
      <c r="G131" s="7">
        <v>31</v>
      </c>
      <c r="H131" s="19">
        <v>651</v>
      </c>
      <c r="I131" s="6"/>
      <c r="J131" s="7">
        <v>186</v>
      </c>
      <c r="K131" s="7">
        <v>254</v>
      </c>
      <c r="L131" s="7">
        <v>182</v>
      </c>
      <c r="M131" s="7">
        <v>78</v>
      </c>
      <c r="N131" s="7">
        <v>81</v>
      </c>
      <c r="O131" s="19">
        <v>781</v>
      </c>
      <c r="P131" s="6"/>
      <c r="Q131" s="7">
        <v>412</v>
      </c>
      <c r="R131" s="7">
        <v>237</v>
      </c>
      <c r="S131" s="7">
        <v>66</v>
      </c>
      <c r="T131" s="7">
        <v>18</v>
      </c>
      <c r="U131" s="7">
        <v>16</v>
      </c>
      <c r="V131" s="19">
        <v>749</v>
      </c>
    </row>
    <row r="132" spans="1:22" x14ac:dyDescent="0.25">
      <c r="A132" s="16" t="s">
        <v>132</v>
      </c>
      <c r="B132" s="6"/>
      <c r="C132" s="7">
        <v>9</v>
      </c>
      <c r="D132" s="7">
        <v>12</v>
      </c>
      <c r="E132" s="7">
        <v>11</v>
      </c>
      <c r="F132" s="7">
        <v>21</v>
      </c>
      <c r="G132" s="7">
        <v>11</v>
      </c>
      <c r="H132" s="19">
        <v>64</v>
      </c>
      <c r="I132" s="6"/>
      <c r="J132" s="7">
        <v>13</v>
      </c>
      <c r="K132" s="7">
        <v>22</v>
      </c>
      <c r="L132" s="7">
        <v>29</v>
      </c>
      <c r="M132" s="7">
        <v>23</v>
      </c>
      <c r="N132" s="7">
        <v>20</v>
      </c>
      <c r="O132" s="19">
        <v>107</v>
      </c>
      <c r="P132" s="6"/>
      <c r="Q132" s="7">
        <v>27</v>
      </c>
      <c r="R132" s="7">
        <v>34</v>
      </c>
      <c r="S132" s="7">
        <v>28</v>
      </c>
      <c r="T132" s="7">
        <v>8</v>
      </c>
      <c r="U132" s="7">
        <v>8</v>
      </c>
      <c r="V132" s="19">
        <v>105</v>
      </c>
    </row>
    <row r="133" spans="1:22" x14ac:dyDescent="0.25">
      <c r="A133" s="16" t="s">
        <v>133</v>
      </c>
      <c r="B133" s="6"/>
      <c r="C133" s="7">
        <v>8</v>
      </c>
      <c r="D133" s="7">
        <v>6</v>
      </c>
      <c r="E133" s="7">
        <v>10</v>
      </c>
      <c r="F133" s="7">
        <v>2</v>
      </c>
      <c r="G133" s="7">
        <v>11</v>
      </c>
      <c r="H133" s="19">
        <v>37</v>
      </c>
      <c r="I133" s="6"/>
      <c r="J133" s="7">
        <v>3</v>
      </c>
      <c r="K133" s="7">
        <v>10</v>
      </c>
      <c r="L133" s="7">
        <v>8</v>
      </c>
      <c r="M133" s="7">
        <v>9</v>
      </c>
      <c r="N133" s="7">
        <v>22</v>
      </c>
      <c r="O133" s="19">
        <v>52</v>
      </c>
      <c r="P133" s="6"/>
      <c r="Q133" s="7">
        <v>7</v>
      </c>
      <c r="R133" s="7">
        <v>6</v>
      </c>
      <c r="S133" s="7">
        <v>5</v>
      </c>
      <c r="T133" s="7">
        <v>3</v>
      </c>
      <c r="U133" s="7">
        <v>26</v>
      </c>
      <c r="V133" s="19">
        <v>47</v>
      </c>
    </row>
    <row r="134" spans="1:22" x14ac:dyDescent="0.25">
      <c r="A134" s="16" t="s">
        <v>134</v>
      </c>
      <c r="B134" s="6"/>
      <c r="C134" s="7">
        <v>1</v>
      </c>
      <c r="D134" s="7">
        <v>1</v>
      </c>
      <c r="E134" s="7">
        <v>30</v>
      </c>
      <c r="F134" s="7">
        <v>13</v>
      </c>
      <c r="G134" s="7">
        <v>30</v>
      </c>
      <c r="H134" s="19">
        <v>75</v>
      </c>
      <c r="I134" s="6"/>
      <c r="J134" s="7">
        <v>1</v>
      </c>
      <c r="K134" s="7">
        <v>18</v>
      </c>
      <c r="L134" s="7">
        <v>30</v>
      </c>
      <c r="M134" s="7">
        <v>29</v>
      </c>
      <c r="N134" s="7">
        <v>17</v>
      </c>
      <c r="O134" s="19">
        <v>95</v>
      </c>
      <c r="P134" s="6"/>
      <c r="Q134" s="7">
        <v>10</v>
      </c>
      <c r="R134" s="7">
        <v>29</v>
      </c>
      <c r="S134" s="7">
        <v>37</v>
      </c>
      <c r="T134" s="7">
        <v>14</v>
      </c>
      <c r="U134" s="7"/>
      <c r="V134" s="19">
        <v>90</v>
      </c>
    </row>
    <row r="135" spans="1:22" x14ac:dyDescent="0.25">
      <c r="A135" s="16" t="s">
        <v>135</v>
      </c>
      <c r="B135" s="6">
        <v>3</v>
      </c>
      <c r="C135" s="7"/>
      <c r="D135" s="7"/>
      <c r="E135" s="7"/>
      <c r="F135" s="7"/>
      <c r="G135" s="7"/>
      <c r="H135" s="19">
        <v>3</v>
      </c>
      <c r="I135" s="6">
        <v>5</v>
      </c>
      <c r="J135" s="7"/>
      <c r="K135" s="7"/>
      <c r="L135" s="7"/>
      <c r="M135" s="7"/>
      <c r="N135" s="7"/>
      <c r="O135" s="19">
        <v>5</v>
      </c>
      <c r="P135" s="6">
        <v>2</v>
      </c>
      <c r="Q135" s="7"/>
      <c r="R135" s="7"/>
      <c r="S135" s="7"/>
      <c r="T135" s="7"/>
      <c r="U135" s="7"/>
      <c r="V135" s="19">
        <v>2</v>
      </c>
    </row>
    <row r="136" spans="1:22" x14ac:dyDescent="0.25">
      <c r="A136" s="16" t="s">
        <v>136</v>
      </c>
      <c r="B136" s="6">
        <v>1</v>
      </c>
      <c r="C136" s="7"/>
      <c r="D136" s="7"/>
      <c r="E136" s="7"/>
      <c r="F136" s="7"/>
      <c r="G136" s="7"/>
      <c r="H136" s="19">
        <v>1</v>
      </c>
      <c r="I136" s="6">
        <v>5</v>
      </c>
      <c r="J136" s="7"/>
      <c r="K136" s="7"/>
      <c r="L136" s="7"/>
      <c r="M136" s="7"/>
      <c r="N136" s="7"/>
      <c r="O136" s="19">
        <v>5</v>
      </c>
      <c r="P136" s="6"/>
      <c r="Q136" s="7"/>
      <c r="R136" s="7"/>
      <c r="S136" s="7"/>
      <c r="T136" s="7"/>
      <c r="U136" s="7"/>
      <c r="V136" s="19"/>
    </row>
    <row r="137" spans="1:22" x14ac:dyDescent="0.25">
      <c r="A137" s="16" t="s">
        <v>137</v>
      </c>
      <c r="B137" s="6"/>
      <c r="C137" s="7">
        <v>34</v>
      </c>
      <c r="D137" s="7">
        <v>2</v>
      </c>
      <c r="E137" s="7">
        <v>1</v>
      </c>
      <c r="F137" s="7"/>
      <c r="G137" s="7"/>
      <c r="H137" s="19">
        <v>37</v>
      </c>
      <c r="I137" s="6"/>
      <c r="J137" s="7">
        <v>27</v>
      </c>
      <c r="K137" s="7">
        <v>5</v>
      </c>
      <c r="L137" s="7"/>
      <c r="M137" s="7"/>
      <c r="N137" s="7"/>
      <c r="O137" s="19">
        <v>32</v>
      </c>
      <c r="P137" s="6"/>
      <c r="Q137" s="7">
        <v>13</v>
      </c>
      <c r="R137" s="7">
        <v>1</v>
      </c>
      <c r="S137" s="7"/>
      <c r="T137" s="7"/>
      <c r="U137" s="7"/>
      <c r="V137" s="19">
        <v>14</v>
      </c>
    </row>
    <row r="138" spans="1:22" x14ac:dyDescent="0.25">
      <c r="A138" s="16" t="s">
        <v>138</v>
      </c>
      <c r="B138" s="6"/>
      <c r="C138" s="7"/>
      <c r="D138" s="7">
        <v>1</v>
      </c>
      <c r="E138" s="7"/>
      <c r="F138" s="7"/>
      <c r="G138" s="7"/>
      <c r="H138" s="19">
        <v>1</v>
      </c>
      <c r="I138" s="6"/>
      <c r="J138" s="7"/>
      <c r="K138" s="7"/>
      <c r="L138" s="7"/>
      <c r="M138" s="7"/>
      <c r="N138" s="7"/>
      <c r="O138" s="19"/>
      <c r="P138" s="6"/>
      <c r="Q138" s="7"/>
      <c r="R138" s="7"/>
      <c r="S138" s="7"/>
      <c r="T138" s="7"/>
      <c r="U138" s="7"/>
      <c r="V138" s="19"/>
    </row>
    <row r="139" spans="1:22" x14ac:dyDescent="0.25">
      <c r="A139" s="16" t="s">
        <v>139</v>
      </c>
      <c r="B139" s="6"/>
      <c r="C139" s="7">
        <v>10</v>
      </c>
      <c r="D139" s="7">
        <v>3</v>
      </c>
      <c r="E139" s="7"/>
      <c r="F139" s="7"/>
      <c r="G139" s="7">
        <v>1</v>
      </c>
      <c r="H139" s="19">
        <v>14</v>
      </c>
      <c r="I139" s="6"/>
      <c r="J139" s="7">
        <v>5</v>
      </c>
      <c r="K139" s="7"/>
      <c r="L139" s="7"/>
      <c r="M139" s="7"/>
      <c r="N139" s="7"/>
      <c r="O139" s="19">
        <v>5</v>
      </c>
      <c r="P139" s="6"/>
      <c r="Q139" s="7"/>
      <c r="R139" s="7"/>
      <c r="S139" s="7"/>
      <c r="T139" s="7"/>
      <c r="U139" s="7"/>
      <c r="V139" s="19"/>
    </row>
    <row r="140" spans="1:22" x14ac:dyDescent="0.25">
      <c r="A140" s="16" t="s">
        <v>140</v>
      </c>
      <c r="B140" s="6"/>
      <c r="C140" s="7">
        <v>2</v>
      </c>
      <c r="D140" s="7"/>
      <c r="E140" s="7"/>
      <c r="F140" s="7"/>
      <c r="G140" s="7"/>
      <c r="H140" s="19">
        <v>2</v>
      </c>
      <c r="I140" s="6"/>
      <c r="J140" s="7"/>
      <c r="K140" s="7"/>
      <c r="L140" s="7">
        <v>1</v>
      </c>
      <c r="M140" s="7"/>
      <c r="N140" s="7"/>
      <c r="O140" s="19">
        <v>1</v>
      </c>
      <c r="P140" s="6"/>
      <c r="Q140" s="7"/>
      <c r="R140" s="7"/>
      <c r="S140" s="7"/>
      <c r="T140" s="7"/>
      <c r="U140" s="7"/>
      <c r="V140" s="19"/>
    </row>
    <row r="141" spans="1:22" x14ac:dyDescent="0.25">
      <c r="A141" s="16" t="s">
        <v>141</v>
      </c>
      <c r="B141" s="6"/>
      <c r="C141" s="7"/>
      <c r="D141" s="7"/>
      <c r="E141" s="7">
        <v>1</v>
      </c>
      <c r="F141" s="7"/>
      <c r="G141" s="7"/>
      <c r="H141" s="19">
        <v>1</v>
      </c>
      <c r="I141" s="6"/>
      <c r="J141" s="7"/>
      <c r="K141" s="7"/>
      <c r="L141" s="7">
        <v>1</v>
      </c>
      <c r="M141" s="7"/>
      <c r="N141" s="7"/>
      <c r="O141" s="19">
        <v>1</v>
      </c>
      <c r="P141" s="6"/>
      <c r="Q141" s="7"/>
      <c r="R141" s="7"/>
      <c r="S141" s="7"/>
      <c r="T141" s="7"/>
      <c r="U141" s="7"/>
      <c r="V141" s="19"/>
    </row>
    <row r="142" spans="1:22" x14ac:dyDescent="0.25">
      <c r="A142" s="16" t="s">
        <v>142</v>
      </c>
      <c r="B142" s="6"/>
      <c r="C142" s="7">
        <v>248</v>
      </c>
      <c r="D142" s="7">
        <v>275</v>
      </c>
      <c r="E142" s="7">
        <v>128</v>
      </c>
      <c r="F142" s="7">
        <v>54</v>
      </c>
      <c r="G142" s="7">
        <v>12</v>
      </c>
      <c r="H142" s="19">
        <v>717</v>
      </c>
      <c r="I142" s="6"/>
      <c r="J142" s="7">
        <v>251</v>
      </c>
      <c r="K142" s="7">
        <v>230</v>
      </c>
      <c r="L142" s="7">
        <v>137</v>
      </c>
      <c r="M142" s="7">
        <v>84</v>
      </c>
      <c r="N142" s="7">
        <v>28</v>
      </c>
      <c r="O142" s="19">
        <v>730</v>
      </c>
      <c r="P142" s="6"/>
      <c r="Q142" s="7">
        <v>261</v>
      </c>
      <c r="R142" s="7">
        <v>196</v>
      </c>
      <c r="S142" s="7">
        <v>79</v>
      </c>
      <c r="T142" s="7">
        <v>15</v>
      </c>
      <c r="U142" s="7"/>
      <c r="V142" s="19">
        <v>551</v>
      </c>
    </row>
    <row r="143" spans="1:22" x14ac:dyDescent="0.25">
      <c r="A143" s="16" t="s">
        <v>143</v>
      </c>
      <c r="B143" s="6"/>
      <c r="C143" s="7">
        <v>29</v>
      </c>
      <c r="D143" s="7">
        <v>25</v>
      </c>
      <c r="E143" s="7">
        <v>9</v>
      </c>
      <c r="F143" s="7">
        <v>10</v>
      </c>
      <c r="G143" s="7">
        <v>5</v>
      </c>
      <c r="H143" s="19">
        <v>78</v>
      </c>
      <c r="I143" s="6"/>
      <c r="J143" s="7">
        <v>27</v>
      </c>
      <c r="K143" s="7">
        <v>13</v>
      </c>
      <c r="L143" s="7">
        <v>18</v>
      </c>
      <c r="M143" s="7">
        <v>10</v>
      </c>
      <c r="N143" s="7">
        <v>2</v>
      </c>
      <c r="O143" s="19">
        <v>70</v>
      </c>
      <c r="P143" s="6"/>
      <c r="Q143" s="7">
        <v>38</v>
      </c>
      <c r="R143" s="7">
        <v>15</v>
      </c>
      <c r="S143" s="7">
        <v>11</v>
      </c>
      <c r="T143" s="7">
        <v>3</v>
      </c>
      <c r="U143" s="7"/>
      <c r="V143" s="19">
        <v>67</v>
      </c>
    </row>
    <row r="144" spans="1:22" x14ac:dyDescent="0.25">
      <c r="A144" s="16" t="s">
        <v>144</v>
      </c>
      <c r="B144" s="6"/>
      <c r="C144" s="7">
        <v>3</v>
      </c>
      <c r="D144" s="7">
        <v>6</v>
      </c>
      <c r="E144" s="7">
        <v>8</v>
      </c>
      <c r="F144" s="7">
        <v>6</v>
      </c>
      <c r="G144" s="7">
        <v>1</v>
      </c>
      <c r="H144" s="19">
        <v>24</v>
      </c>
      <c r="I144" s="6"/>
      <c r="J144" s="7">
        <v>3</v>
      </c>
      <c r="K144" s="7">
        <v>7</v>
      </c>
      <c r="L144" s="7">
        <v>5</v>
      </c>
      <c r="M144" s="7">
        <v>1</v>
      </c>
      <c r="N144" s="7">
        <v>6</v>
      </c>
      <c r="O144" s="19">
        <v>22</v>
      </c>
      <c r="P144" s="6"/>
      <c r="Q144" s="7">
        <v>4</v>
      </c>
      <c r="R144" s="7">
        <v>7</v>
      </c>
      <c r="S144" s="7">
        <v>6</v>
      </c>
      <c r="T144" s="7">
        <v>3</v>
      </c>
      <c r="U144" s="7"/>
      <c r="V144" s="19">
        <v>20</v>
      </c>
    </row>
    <row r="145" spans="1:22" x14ac:dyDescent="0.25">
      <c r="A145" s="16" t="s">
        <v>145</v>
      </c>
      <c r="B145" s="6"/>
      <c r="C145" s="7">
        <v>26</v>
      </c>
      <c r="D145" s="7">
        <v>35</v>
      </c>
      <c r="E145" s="7">
        <v>28</v>
      </c>
      <c r="F145" s="7">
        <v>13</v>
      </c>
      <c r="G145" s="7">
        <v>14</v>
      </c>
      <c r="H145" s="19">
        <v>116</v>
      </c>
      <c r="I145" s="6"/>
      <c r="J145" s="7">
        <v>34</v>
      </c>
      <c r="K145" s="7">
        <v>32</v>
      </c>
      <c r="L145" s="7">
        <v>46</v>
      </c>
      <c r="M145" s="7">
        <v>8</v>
      </c>
      <c r="N145" s="7">
        <v>13</v>
      </c>
      <c r="O145" s="19">
        <v>133</v>
      </c>
      <c r="P145" s="6"/>
      <c r="Q145" s="7">
        <v>52</v>
      </c>
      <c r="R145" s="7">
        <v>45</v>
      </c>
      <c r="S145" s="7">
        <v>5</v>
      </c>
      <c r="T145" s="7">
        <v>2</v>
      </c>
      <c r="U145" s="7"/>
      <c r="V145" s="19">
        <v>104</v>
      </c>
    </row>
    <row r="146" spans="1:22" x14ac:dyDescent="0.25">
      <c r="A146" s="16" t="s">
        <v>146</v>
      </c>
      <c r="B146" s="6"/>
      <c r="C146" s="7">
        <v>10</v>
      </c>
      <c r="D146" s="7">
        <v>12</v>
      </c>
      <c r="E146" s="7">
        <v>5</v>
      </c>
      <c r="F146" s="7">
        <v>1</v>
      </c>
      <c r="G146" s="7">
        <v>1</v>
      </c>
      <c r="H146" s="19">
        <v>29</v>
      </c>
      <c r="I146" s="6"/>
      <c r="J146" s="7">
        <v>5</v>
      </c>
      <c r="K146" s="7">
        <v>9</v>
      </c>
      <c r="L146" s="7">
        <v>5</v>
      </c>
      <c r="M146" s="7">
        <v>5</v>
      </c>
      <c r="N146" s="7">
        <v>2</v>
      </c>
      <c r="O146" s="19">
        <v>26</v>
      </c>
      <c r="P146" s="6"/>
      <c r="Q146" s="7">
        <v>9</v>
      </c>
      <c r="R146" s="7">
        <v>6</v>
      </c>
      <c r="S146" s="7">
        <v>4</v>
      </c>
      <c r="T146" s="7">
        <v>1</v>
      </c>
      <c r="U146" s="7"/>
      <c r="V146" s="19">
        <v>20</v>
      </c>
    </row>
    <row r="147" spans="1:22" x14ac:dyDescent="0.25">
      <c r="A147" s="16" t="s">
        <v>147</v>
      </c>
      <c r="B147" s="6"/>
      <c r="C147" s="7">
        <v>2</v>
      </c>
      <c r="D147" s="7">
        <v>8</v>
      </c>
      <c r="E147" s="7">
        <v>5</v>
      </c>
      <c r="F147" s="7"/>
      <c r="G147" s="7"/>
      <c r="H147" s="19">
        <v>15</v>
      </c>
      <c r="I147" s="6"/>
      <c r="J147" s="7">
        <v>1</v>
      </c>
      <c r="K147" s="7">
        <v>3</v>
      </c>
      <c r="L147" s="7">
        <v>1</v>
      </c>
      <c r="M147" s="7">
        <v>1</v>
      </c>
      <c r="N147" s="7"/>
      <c r="O147" s="19">
        <v>6</v>
      </c>
      <c r="P147" s="6"/>
      <c r="Q147" s="7"/>
      <c r="R147" s="7"/>
      <c r="S147" s="7"/>
      <c r="T147" s="7"/>
      <c r="U147" s="7"/>
      <c r="V147" s="19"/>
    </row>
    <row r="148" spans="1:22" x14ac:dyDescent="0.25">
      <c r="A148" s="16" t="s">
        <v>148</v>
      </c>
      <c r="B148" s="6"/>
      <c r="C148" s="7">
        <v>1</v>
      </c>
      <c r="D148" s="7">
        <v>1</v>
      </c>
      <c r="E148" s="7">
        <v>9</v>
      </c>
      <c r="F148" s="7">
        <v>5</v>
      </c>
      <c r="G148" s="7">
        <v>1</v>
      </c>
      <c r="H148" s="19">
        <v>17</v>
      </c>
      <c r="I148" s="6"/>
      <c r="J148" s="7">
        <v>1</v>
      </c>
      <c r="K148" s="7"/>
      <c r="L148" s="7">
        <v>2</v>
      </c>
      <c r="M148" s="7"/>
      <c r="N148" s="7"/>
      <c r="O148" s="19">
        <v>3</v>
      </c>
      <c r="P148" s="6"/>
      <c r="Q148" s="7"/>
      <c r="R148" s="7"/>
      <c r="S148" s="7"/>
      <c r="T148" s="7"/>
      <c r="U148" s="7"/>
      <c r="V148" s="19"/>
    </row>
    <row r="149" spans="1:22" x14ac:dyDescent="0.25">
      <c r="A149" s="16" t="s">
        <v>149</v>
      </c>
      <c r="B149" s="6"/>
      <c r="C149" s="7">
        <v>2</v>
      </c>
      <c r="D149" s="7"/>
      <c r="E149" s="7"/>
      <c r="F149" s="7">
        <v>2</v>
      </c>
      <c r="G149" s="7">
        <v>2</v>
      </c>
      <c r="H149" s="19">
        <v>6</v>
      </c>
      <c r="I149" s="6"/>
      <c r="J149" s="7">
        <v>1</v>
      </c>
      <c r="K149" s="7"/>
      <c r="L149" s="7"/>
      <c r="M149" s="7">
        <v>1</v>
      </c>
      <c r="N149" s="7"/>
      <c r="O149" s="19">
        <v>2</v>
      </c>
      <c r="P149" s="6"/>
      <c r="Q149" s="7"/>
      <c r="R149" s="7"/>
      <c r="S149" s="7"/>
      <c r="T149" s="7"/>
      <c r="U149" s="7"/>
      <c r="V149" s="19"/>
    </row>
    <row r="150" spans="1:22" x14ac:dyDescent="0.25">
      <c r="A150" s="16" t="s">
        <v>150</v>
      </c>
      <c r="B150" s="6">
        <v>3</v>
      </c>
      <c r="C150" s="7"/>
      <c r="D150" s="7"/>
      <c r="E150" s="7"/>
      <c r="F150" s="7"/>
      <c r="G150" s="7"/>
      <c r="H150" s="19">
        <v>3</v>
      </c>
      <c r="I150" s="6">
        <v>1</v>
      </c>
      <c r="J150" s="7"/>
      <c r="K150" s="7"/>
      <c r="L150" s="7"/>
      <c r="M150" s="7"/>
      <c r="N150" s="7"/>
      <c r="O150" s="19">
        <v>1</v>
      </c>
      <c r="P150" s="6"/>
      <c r="Q150" s="7"/>
      <c r="R150" s="7"/>
      <c r="S150" s="7"/>
      <c r="T150" s="7"/>
      <c r="U150" s="7"/>
      <c r="V150" s="19"/>
    </row>
    <row r="151" spans="1:22" x14ac:dyDescent="0.25">
      <c r="A151" s="16" t="s">
        <v>151</v>
      </c>
      <c r="B151" s="6">
        <v>6</v>
      </c>
      <c r="C151" s="7"/>
      <c r="D151" s="7"/>
      <c r="E151" s="7"/>
      <c r="F151" s="7"/>
      <c r="G151" s="7"/>
      <c r="H151" s="19">
        <v>6</v>
      </c>
      <c r="I151" s="6">
        <v>5</v>
      </c>
      <c r="J151" s="7"/>
      <c r="K151" s="7"/>
      <c r="L151" s="7"/>
      <c r="M151" s="7"/>
      <c r="N151" s="7"/>
      <c r="O151" s="19">
        <v>5</v>
      </c>
      <c r="P151" s="6">
        <v>5</v>
      </c>
      <c r="Q151" s="7"/>
      <c r="R151" s="7"/>
      <c r="S151" s="7"/>
      <c r="T151" s="7"/>
      <c r="U151" s="7"/>
      <c r="V151" s="19">
        <v>5</v>
      </c>
    </row>
    <row r="152" spans="1:22" x14ac:dyDescent="0.25">
      <c r="A152" s="16" t="s">
        <v>152</v>
      </c>
      <c r="B152" s="6">
        <v>2</v>
      </c>
      <c r="C152" s="7"/>
      <c r="D152" s="7"/>
      <c r="E152" s="7"/>
      <c r="F152" s="7"/>
      <c r="G152" s="7"/>
      <c r="H152" s="19">
        <v>2</v>
      </c>
      <c r="I152" s="6"/>
      <c r="J152" s="7"/>
      <c r="K152" s="7"/>
      <c r="L152" s="7"/>
      <c r="M152" s="7"/>
      <c r="N152" s="7"/>
      <c r="O152" s="19"/>
      <c r="P152" s="6">
        <v>1</v>
      </c>
      <c r="Q152" s="7"/>
      <c r="R152" s="7"/>
      <c r="S152" s="7"/>
      <c r="T152" s="7"/>
      <c r="U152" s="7"/>
      <c r="V152" s="19">
        <v>1</v>
      </c>
    </row>
    <row r="153" spans="1:22" x14ac:dyDescent="0.25">
      <c r="A153" s="16" t="s">
        <v>153</v>
      </c>
      <c r="B153" s="6"/>
      <c r="C153" s="7">
        <v>137</v>
      </c>
      <c r="D153" s="7">
        <v>77</v>
      </c>
      <c r="E153" s="7">
        <v>27</v>
      </c>
      <c r="F153" s="7">
        <v>9</v>
      </c>
      <c r="G153" s="7">
        <v>4</v>
      </c>
      <c r="H153" s="19">
        <v>254</v>
      </c>
      <c r="I153" s="6"/>
      <c r="J153" s="7">
        <v>70</v>
      </c>
      <c r="K153" s="7">
        <v>52</v>
      </c>
      <c r="L153" s="7">
        <v>11</v>
      </c>
      <c r="M153" s="7">
        <v>3</v>
      </c>
      <c r="N153" s="7">
        <v>1</v>
      </c>
      <c r="O153" s="19">
        <v>137</v>
      </c>
      <c r="P153" s="6"/>
      <c r="Q153" s="7">
        <v>40</v>
      </c>
      <c r="R153" s="7">
        <v>4</v>
      </c>
      <c r="S153" s="7">
        <v>1</v>
      </c>
      <c r="T153" s="7"/>
      <c r="U153" s="7"/>
      <c r="V153" s="19">
        <v>45</v>
      </c>
    </row>
    <row r="154" spans="1:22" x14ac:dyDescent="0.25">
      <c r="A154" s="16" t="s">
        <v>154</v>
      </c>
      <c r="B154" s="6"/>
      <c r="C154" s="7">
        <v>3</v>
      </c>
      <c r="D154" s="7">
        <v>3</v>
      </c>
      <c r="E154" s="7">
        <v>1</v>
      </c>
      <c r="F154" s="7"/>
      <c r="G154" s="7"/>
      <c r="H154" s="19">
        <v>7</v>
      </c>
      <c r="I154" s="6"/>
      <c r="J154" s="7">
        <v>4</v>
      </c>
      <c r="K154" s="7">
        <v>1</v>
      </c>
      <c r="L154" s="7">
        <v>1</v>
      </c>
      <c r="M154" s="7"/>
      <c r="N154" s="7"/>
      <c r="O154" s="19">
        <v>6</v>
      </c>
      <c r="P154" s="6"/>
      <c r="Q154" s="7">
        <v>2</v>
      </c>
      <c r="R154" s="7"/>
      <c r="S154" s="7"/>
      <c r="T154" s="7"/>
      <c r="U154" s="7"/>
      <c r="V154" s="19">
        <v>2</v>
      </c>
    </row>
    <row r="155" spans="1:22" x14ac:dyDescent="0.25">
      <c r="A155" s="16" t="s">
        <v>155</v>
      </c>
      <c r="B155" s="6"/>
      <c r="C155" s="7">
        <v>15</v>
      </c>
      <c r="D155" s="7">
        <v>14</v>
      </c>
      <c r="E155" s="7">
        <v>4</v>
      </c>
      <c r="F155" s="7">
        <v>1</v>
      </c>
      <c r="G155" s="7"/>
      <c r="H155" s="19">
        <v>34</v>
      </c>
      <c r="I155" s="6"/>
      <c r="J155" s="7">
        <v>9</v>
      </c>
      <c r="K155" s="7">
        <v>5</v>
      </c>
      <c r="L155" s="7">
        <v>2</v>
      </c>
      <c r="M155" s="7"/>
      <c r="N155" s="7"/>
      <c r="O155" s="19">
        <v>16</v>
      </c>
      <c r="P155" s="6"/>
      <c r="Q155" s="7">
        <v>3</v>
      </c>
      <c r="R155" s="7"/>
      <c r="S155" s="7"/>
      <c r="T155" s="7"/>
      <c r="U155" s="7"/>
      <c r="V155" s="19">
        <v>3</v>
      </c>
    </row>
    <row r="156" spans="1:22" x14ac:dyDescent="0.25">
      <c r="A156" s="16" t="s">
        <v>156</v>
      </c>
      <c r="B156" s="6"/>
      <c r="C156" s="7">
        <v>251</v>
      </c>
      <c r="D156" s="7">
        <v>285</v>
      </c>
      <c r="E156" s="7">
        <v>299</v>
      </c>
      <c r="F156" s="7">
        <v>361</v>
      </c>
      <c r="G156" s="7">
        <v>116</v>
      </c>
      <c r="H156" s="19">
        <v>1312</v>
      </c>
      <c r="I156" s="6"/>
      <c r="J156" s="7">
        <v>332</v>
      </c>
      <c r="K156" s="7">
        <v>436</v>
      </c>
      <c r="L156" s="7">
        <v>429</v>
      </c>
      <c r="M156" s="7">
        <v>476</v>
      </c>
      <c r="N156" s="7">
        <v>117</v>
      </c>
      <c r="O156" s="19">
        <v>1790</v>
      </c>
      <c r="P156" s="6"/>
      <c r="Q156" s="7">
        <v>500</v>
      </c>
      <c r="R156" s="7">
        <v>394</v>
      </c>
      <c r="S156" s="7">
        <v>280</v>
      </c>
      <c r="T156" s="7">
        <v>113</v>
      </c>
      <c r="U156" s="7">
        <v>27</v>
      </c>
      <c r="V156" s="19">
        <v>1314</v>
      </c>
    </row>
    <row r="157" spans="1:22" x14ac:dyDescent="0.25">
      <c r="A157" s="16" t="s">
        <v>157</v>
      </c>
      <c r="B157" s="6"/>
      <c r="C157" s="7">
        <v>128</v>
      </c>
      <c r="D157" s="7">
        <v>223</v>
      </c>
      <c r="E157" s="7">
        <v>237</v>
      </c>
      <c r="F157" s="7">
        <v>137</v>
      </c>
      <c r="G157" s="7">
        <v>44</v>
      </c>
      <c r="H157" s="19">
        <v>769</v>
      </c>
      <c r="I157" s="6"/>
      <c r="J157" s="7">
        <v>149</v>
      </c>
      <c r="K157" s="7">
        <v>288</v>
      </c>
      <c r="L157" s="7">
        <v>193</v>
      </c>
      <c r="M157" s="7">
        <v>129</v>
      </c>
      <c r="N157" s="7">
        <v>40</v>
      </c>
      <c r="O157" s="19">
        <v>799</v>
      </c>
      <c r="P157" s="6"/>
      <c r="Q157" s="7">
        <v>323</v>
      </c>
      <c r="R157" s="7">
        <v>255</v>
      </c>
      <c r="S157" s="7">
        <v>64</v>
      </c>
      <c r="T157" s="7">
        <v>12</v>
      </c>
      <c r="U157" s="7">
        <v>2</v>
      </c>
      <c r="V157" s="19">
        <v>656</v>
      </c>
    </row>
    <row r="158" spans="1:22" x14ac:dyDescent="0.25">
      <c r="A158" s="16" t="s">
        <v>158</v>
      </c>
      <c r="B158" s="6"/>
      <c r="C158" s="7">
        <v>112</v>
      </c>
      <c r="D158" s="7">
        <v>60</v>
      </c>
      <c r="E158" s="7">
        <v>15</v>
      </c>
      <c r="F158" s="7">
        <v>5</v>
      </c>
      <c r="G158" s="7"/>
      <c r="H158" s="19">
        <v>192</v>
      </c>
      <c r="I158" s="6"/>
      <c r="J158" s="7">
        <v>70</v>
      </c>
      <c r="K158" s="7">
        <v>32</v>
      </c>
      <c r="L158" s="7">
        <v>6</v>
      </c>
      <c r="M158" s="7">
        <v>3</v>
      </c>
      <c r="N158" s="7"/>
      <c r="O158" s="19">
        <v>111</v>
      </c>
      <c r="P158" s="6"/>
      <c r="Q158" s="7">
        <v>19</v>
      </c>
      <c r="R158" s="7">
        <v>1</v>
      </c>
      <c r="S158" s="7"/>
      <c r="T158" s="7"/>
      <c r="U158" s="7"/>
      <c r="V158" s="19">
        <v>20</v>
      </c>
    </row>
    <row r="159" spans="1:22" x14ac:dyDescent="0.25">
      <c r="A159" s="16" t="s">
        <v>159</v>
      </c>
      <c r="B159" s="6"/>
      <c r="C159" s="7">
        <v>3</v>
      </c>
      <c r="D159" s="7">
        <v>3</v>
      </c>
      <c r="E159" s="7">
        <v>1</v>
      </c>
      <c r="F159" s="7"/>
      <c r="G159" s="7"/>
      <c r="H159" s="19">
        <v>7</v>
      </c>
      <c r="I159" s="6"/>
      <c r="J159" s="7">
        <v>11</v>
      </c>
      <c r="K159" s="7">
        <v>1</v>
      </c>
      <c r="L159" s="7"/>
      <c r="M159" s="7"/>
      <c r="N159" s="7"/>
      <c r="O159" s="19">
        <v>12</v>
      </c>
      <c r="P159" s="6"/>
      <c r="Q159" s="7">
        <v>2</v>
      </c>
      <c r="R159" s="7"/>
      <c r="S159" s="7"/>
      <c r="T159" s="7"/>
      <c r="U159" s="7"/>
      <c r="V159" s="19">
        <v>2</v>
      </c>
    </row>
    <row r="160" spans="1:22" x14ac:dyDescent="0.25">
      <c r="A160" s="17" t="s">
        <v>160</v>
      </c>
      <c r="B160" s="9"/>
      <c r="C160" s="10">
        <v>64</v>
      </c>
      <c r="D160" s="10">
        <v>76</v>
      </c>
      <c r="E160" s="10">
        <v>88</v>
      </c>
      <c r="F160" s="10">
        <v>54</v>
      </c>
      <c r="G160" s="10">
        <v>58</v>
      </c>
      <c r="H160" s="20">
        <v>340</v>
      </c>
      <c r="I160" s="9"/>
      <c r="J160" s="10">
        <v>79</v>
      </c>
      <c r="K160" s="10">
        <v>83</v>
      </c>
      <c r="L160" s="10">
        <v>54</v>
      </c>
      <c r="M160" s="10">
        <v>13</v>
      </c>
      <c r="N160" s="10">
        <v>7</v>
      </c>
      <c r="O160" s="20">
        <v>236</v>
      </c>
      <c r="P160" s="9"/>
      <c r="Q160" s="10">
        <v>82</v>
      </c>
      <c r="R160" s="10">
        <v>15</v>
      </c>
      <c r="S160" s="10"/>
      <c r="T160" s="10"/>
      <c r="U160" s="10"/>
      <c r="V160" s="20">
        <v>97</v>
      </c>
    </row>
    <row r="161" spans="1:22" x14ac:dyDescent="0.25">
      <c r="A161" s="21" t="s">
        <v>161</v>
      </c>
      <c r="B161" s="22">
        <v>2</v>
      </c>
      <c r="C161" s="23">
        <v>221</v>
      </c>
      <c r="D161" s="23">
        <v>370</v>
      </c>
      <c r="E161" s="23">
        <v>192</v>
      </c>
      <c r="F161" s="23">
        <v>120</v>
      </c>
      <c r="G161" s="23">
        <v>80</v>
      </c>
      <c r="H161" s="24">
        <v>985</v>
      </c>
      <c r="I161" s="22">
        <v>1</v>
      </c>
      <c r="J161" s="23">
        <v>273</v>
      </c>
      <c r="K161" s="23">
        <v>294</v>
      </c>
      <c r="L161" s="23">
        <v>309</v>
      </c>
      <c r="M161" s="23">
        <v>151</v>
      </c>
      <c r="N161" s="23">
        <v>119</v>
      </c>
      <c r="O161" s="24">
        <v>1147</v>
      </c>
      <c r="P161" s="22"/>
      <c r="Q161" s="23">
        <v>296</v>
      </c>
      <c r="R161" s="23">
        <v>255</v>
      </c>
      <c r="S161" s="23">
        <v>217</v>
      </c>
      <c r="T161" s="23">
        <v>60</v>
      </c>
      <c r="U161" s="23">
        <v>14</v>
      </c>
      <c r="V161" s="24">
        <v>842</v>
      </c>
    </row>
    <row r="162" spans="1:22" x14ac:dyDescent="0.25">
      <c r="A162" s="16" t="s">
        <v>162</v>
      </c>
      <c r="B162" s="6"/>
      <c r="C162" s="7"/>
      <c r="D162" s="7">
        <v>1</v>
      </c>
      <c r="E162" s="7"/>
      <c r="F162" s="7"/>
      <c r="G162" s="7"/>
      <c r="H162" s="19">
        <v>1</v>
      </c>
      <c r="I162" s="6"/>
      <c r="J162" s="7">
        <v>1</v>
      </c>
      <c r="K162" s="7"/>
      <c r="L162" s="7"/>
      <c r="M162" s="7"/>
      <c r="N162" s="7"/>
      <c r="O162" s="19">
        <v>1</v>
      </c>
      <c r="P162" s="6"/>
      <c r="Q162" s="7"/>
      <c r="R162" s="7"/>
      <c r="S162" s="7"/>
      <c r="T162" s="7"/>
      <c r="U162" s="7"/>
      <c r="V162" s="19"/>
    </row>
    <row r="163" spans="1:22" x14ac:dyDescent="0.25">
      <c r="A163" s="16" t="s">
        <v>163</v>
      </c>
      <c r="B163" s="6"/>
      <c r="C163" s="7">
        <v>7</v>
      </c>
      <c r="D163" s="7">
        <v>20</v>
      </c>
      <c r="E163" s="7">
        <v>11</v>
      </c>
      <c r="F163" s="7">
        <v>5</v>
      </c>
      <c r="G163" s="7">
        <v>14</v>
      </c>
      <c r="H163" s="19">
        <v>57</v>
      </c>
      <c r="I163" s="6"/>
      <c r="J163" s="7">
        <v>8</v>
      </c>
      <c r="K163" s="7">
        <v>9</v>
      </c>
      <c r="L163" s="7">
        <v>8</v>
      </c>
      <c r="M163" s="7">
        <v>12</v>
      </c>
      <c r="N163" s="7">
        <v>20</v>
      </c>
      <c r="O163" s="19">
        <v>57</v>
      </c>
      <c r="P163" s="6"/>
      <c r="Q163" s="7">
        <v>12</v>
      </c>
      <c r="R163" s="7">
        <v>13</v>
      </c>
      <c r="S163" s="7">
        <v>13</v>
      </c>
      <c r="T163" s="7">
        <v>1</v>
      </c>
      <c r="U163" s="7">
        <v>4</v>
      </c>
      <c r="V163" s="19">
        <v>43</v>
      </c>
    </row>
    <row r="164" spans="1:22" x14ac:dyDescent="0.25">
      <c r="A164" s="16" t="s">
        <v>164</v>
      </c>
      <c r="B164" s="6"/>
      <c r="C164" s="7">
        <v>2</v>
      </c>
      <c r="D164" s="7">
        <v>1</v>
      </c>
      <c r="E164" s="7">
        <v>5</v>
      </c>
      <c r="F164" s="7">
        <v>11</v>
      </c>
      <c r="G164" s="7">
        <v>15</v>
      </c>
      <c r="H164" s="19">
        <v>34</v>
      </c>
      <c r="I164" s="6"/>
      <c r="J164" s="7">
        <v>1</v>
      </c>
      <c r="K164" s="7"/>
      <c r="L164" s="7">
        <v>3</v>
      </c>
      <c r="M164" s="7">
        <v>1</v>
      </c>
      <c r="N164" s="7">
        <v>1</v>
      </c>
      <c r="O164" s="19">
        <v>6</v>
      </c>
      <c r="P164" s="6"/>
      <c r="Q164" s="7"/>
      <c r="R164" s="7"/>
      <c r="S164" s="7"/>
      <c r="T164" s="7"/>
      <c r="U164" s="7"/>
      <c r="V164" s="19"/>
    </row>
    <row r="165" spans="1:22" x14ac:dyDescent="0.25">
      <c r="A165" s="16" t="s">
        <v>165</v>
      </c>
      <c r="B165" s="6"/>
      <c r="C165" s="7">
        <v>6</v>
      </c>
      <c r="D165" s="7">
        <v>2</v>
      </c>
      <c r="E165" s="7">
        <v>6</v>
      </c>
      <c r="F165" s="7">
        <v>19</v>
      </c>
      <c r="G165" s="7">
        <v>11</v>
      </c>
      <c r="H165" s="19">
        <v>44</v>
      </c>
      <c r="I165" s="6"/>
      <c r="J165" s="7">
        <v>3</v>
      </c>
      <c r="K165" s="7">
        <v>5</v>
      </c>
      <c r="L165" s="7">
        <v>6</v>
      </c>
      <c r="M165" s="7">
        <v>28</v>
      </c>
      <c r="N165" s="7">
        <v>24</v>
      </c>
      <c r="O165" s="19">
        <v>66</v>
      </c>
      <c r="P165" s="6"/>
      <c r="Q165" s="7">
        <v>9</v>
      </c>
      <c r="R165" s="7">
        <v>21</v>
      </c>
      <c r="S165" s="7">
        <v>18</v>
      </c>
      <c r="T165" s="7">
        <v>12</v>
      </c>
      <c r="U165" s="7">
        <v>4</v>
      </c>
      <c r="V165" s="19">
        <v>64</v>
      </c>
    </row>
    <row r="166" spans="1:22" x14ac:dyDescent="0.25">
      <c r="A166" s="16" t="s">
        <v>166</v>
      </c>
      <c r="B166" s="6"/>
      <c r="C166" s="7"/>
      <c r="D166" s="7">
        <v>4</v>
      </c>
      <c r="E166" s="7"/>
      <c r="F166" s="7"/>
      <c r="G166" s="7"/>
      <c r="H166" s="19">
        <v>4</v>
      </c>
      <c r="I166" s="6"/>
      <c r="J166" s="7">
        <v>1</v>
      </c>
      <c r="K166" s="7"/>
      <c r="L166" s="7"/>
      <c r="M166" s="7"/>
      <c r="N166" s="7"/>
      <c r="O166" s="19">
        <v>1</v>
      </c>
      <c r="P166" s="6"/>
      <c r="Q166" s="7"/>
      <c r="R166" s="7"/>
      <c r="S166" s="7"/>
      <c r="T166" s="7"/>
      <c r="U166" s="7"/>
      <c r="V166" s="19"/>
    </row>
    <row r="167" spans="1:22" x14ac:dyDescent="0.25">
      <c r="A167" s="16" t="s">
        <v>167</v>
      </c>
      <c r="B167" s="6"/>
      <c r="C167" s="7">
        <v>60</v>
      </c>
      <c r="D167" s="7">
        <v>33</v>
      </c>
      <c r="E167" s="7">
        <v>11</v>
      </c>
      <c r="F167" s="7">
        <v>1</v>
      </c>
      <c r="G167" s="7">
        <v>1</v>
      </c>
      <c r="H167" s="19">
        <v>106</v>
      </c>
      <c r="I167" s="6"/>
      <c r="J167" s="7">
        <v>32</v>
      </c>
      <c r="K167" s="7">
        <v>21</v>
      </c>
      <c r="L167" s="7">
        <v>12</v>
      </c>
      <c r="M167" s="7">
        <v>2</v>
      </c>
      <c r="N167" s="7"/>
      <c r="O167" s="19">
        <v>67</v>
      </c>
      <c r="P167" s="6"/>
      <c r="Q167" s="7">
        <v>20</v>
      </c>
      <c r="R167" s="7">
        <v>2</v>
      </c>
      <c r="S167" s="7">
        <v>1</v>
      </c>
      <c r="T167" s="7"/>
      <c r="U167" s="7"/>
      <c r="V167" s="19">
        <v>23</v>
      </c>
    </row>
    <row r="168" spans="1:22" x14ac:dyDescent="0.25">
      <c r="A168" s="16" t="s">
        <v>168</v>
      </c>
      <c r="B168" s="6"/>
      <c r="C168" s="7"/>
      <c r="D168" s="7"/>
      <c r="E168" s="7">
        <v>1</v>
      </c>
      <c r="F168" s="7"/>
      <c r="G168" s="7"/>
      <c r="H168" s="19">
        <v>1</v>
      </c>
      <c r="I168" s="6"/>
      <c r="J168" s="7">
        <v>1</v>
      </c>
      <c r="K168" s="7"/>
      <c r="L168" s="7"/>
      <c r="M168" s="7"/>
      <c r="N168" s="7"/>
      <c r="O168" s="19">
        <v>1</v>
      </c>
      <c r="P168" s="6"/>
      <c r="Q168" s="7"/>
      <c r="R168" s="7"/>
      <c r="S168" s="7"/>
      <c r="T168" s="7"/>
      <c r="U168" s="7"/>
      <c r="V168" s="19"/>
    </row>
    <row r="169" spans="1:22" x14ac:dyDescent="0.25">
      <c r="A169" s="16" t="s">
        <v>169</v>
      </c>
      <c r="B169" s="6"/>
      <c r="C169" s="7"/>
      <c r="D169" s="7"/>
      <c r="E169" s="7">
        <v>1</v>
      </c>
      <c r="F169" s="7"/>
      <c r="G169" s="7"/>
      <c r="H169" s="19">
        <v>1</v>
      </c>
      <c r="I169" s="6"/>
      <c r="J169" s="7"/>
      <c r="K169" s="7"/>
      <c r="L169" s="7"/>
      <c r="M169" s="7"/>
      <c r="N169" s="7"/>
      <c r="O169" s="19"/>
      <c r="P169" s="6"/>
      <c r="Q169" s="7"/>
      <c r="R169" s="7"/>
      <c r="S169" s="7"/>
      <c r="T169" s="7"/>
      <c r="U169" s="7"/>
      <c r="V169" s="19"/>
    </row>
    <row r="170" spans="1:22" x14ac:dyDescent="0.25">
      <c r="A170" s="16" t="s">
        <v>170</v>
      </c>
      <c r="B170" s="6"/>
      <c r="C170" s="7">
        <v>137</v>
      </c>
      <c r="D170" s="7">
        <v>290</v>
      </c>
      <c r="E170" s="7">
        <v>124</v>
      </c>
      <c r="F170" s="7">
        <v>67</v>
      </c>
      <c r="G170" s="7">
        <v>23</v>
      </c>
      <c r="H170" s="19">
        <v>641</v>
      </c>
      <c r="I170" s="6"/>
      <c r="J170" s="7">
        <v>212</v>
      </c>
      <c r="K170" s="7">
        <v>248</v>
      </c>
      <c r="L170" s="7">
        <v>259</v>
      </c>
      <c r="M170" s="7">
        <v>66</v>
      </c>
      <c r="N170" s="7">
        <v>66</v>
      </c>
      <c r="O170" s="19">
        <v>851</v>
      </c>
      <c r="P170" s="6"/>
      <c r="Q170" s="7">
        <v>237</v>
      </c>
      <c r="R170" s="7">
        <v>184</v>
      </c>
      <c r="S170" s="7">
        <v>156</v>
      </c>
      <c r="T170" s="7">
        <v>40</v>
      </c>
      <c r="U170" s="7">
        <v>6</v>
      </c>
      <c r="V170" s="19">
        <v>623</v>
      </c>
    </row>
    <row r="171" spans="1:22" x14ac:dyDescent="0.25">
      <c r="A171" s="16" t="s">
        <v>171</v>
      </c>
      <c r="B171" s="6"/>
      <c r="C171" s="7">
        <v>6</v>
      </c>
      <c r="D171" s="7">
        <v>11</v>
      </c>
      <c r="E171" s="7">
        <v>15</v>
      </c>
      <c r="F171" s="7">
        <v>10</v>
      </c>
      <c r="G171" s="7">
        <v>11</v>
      </c>
      <c r="H171" s="19">
        <v>53</v>
      </c>
      <c r="I171" s="6"/>
      <c r="J171" s="7">
        <v>9</v>
      </c>
      <c r="K171" s="7">
        <v>3</v>
      </c>
      <c r="L171" s="7">
        <v>7</v>
      </c>
      <c r="M171" s="7">
        <v>19</v>
      </c>
      <c r="N171" s="7">
        <v>6</v>
      </c>
      <c r="O171" s="19">
        <v>44</v>
      </c>
      <c r="P171" s="6"/>
      <c r="Q171" s="7">
        <v>9</v>
      </c>
      <c r="R171" s="7">
        <v>14</v>
      </c>
      <c r="S171" s="7">
        <v>13</v>
      </c>
      <c r="T171" s="7">
        <v>3</v>
      </c>
      <c r="U171" s="7"/>
      <c r="V171" s="19">
        <v>39</v>
      </c>
    </row>
    <row r="172" spans="1:22" x14ac:dyDescent="0.25">
      <c r="A172" s="16" t="s">
        <v>172</v>
      </c>
      <c r="B172" s="6"/>
      <c r="C172" s="7">
        <v>3</v>
      </c>
      <c r="D172" s="7">
        <v>8</v>
      </c>
      <c r="E172" s="7">
        <v>18</v>
      </c>
      <c r="F172" s="7">
        <v>7</v>
      </c>
      <c r="G172" s="7">
        <v>5</v>
      </c>
      <c r="H172" s="19">
        <v>41</v>
      </c>
      <c r="I172" s="6"/>
      <c r="J172" s="7">
        <v>5</v>
      </c>
      <c r="K172" s="7">
        <v>8</v>
      </c>
      <c r="L172" s="7">
        <v>14</v>
      </c>
      <c r="M172" s="7">
        <v>23</v>
      </c>
      <c r="N172" s="7">
        <v>2</v>
      </c>
      <c r="O172" s="19">
        <v>52</v>
      </c>
      <c r="P172" s="6"/>
      <c r="Q172" s="7">
        <v>9</v>
      </c>
      <c r="R172" s="7">
        <v>21</v>
      </c>
      <c r="S172" s="7">
        <v>16</v>
      </c>
      <c r="T172" s="7">
        <v>4</v>
      </c>
      <c r="U172" s="7"/>
      <c r="V172" s="19">
        <v>50</v>
      </c>
    </row>
    <row r="173" spans="1:22" x14ac:dyDescent="0.25">
      <c r="A173" s="17" t="s">
        <v>173</v>
      </c>
      <c r="B173" s="9">
        <v>2</v>
      </c>
      <c r="C173" s="10"/>
      <c r="D173" s="10"/>
      <c r="E173" s="10"/>
      <c r="F173" s="10"/>
      <c r="G173" s="10"/>
      <c r="H173" s="20">
        <v>2</v>
      </c>
      <c r="I173" s="9">
        <v>1</v>
      </c>
      <c r="J173" s="10"/>
      <c r="K173" s="10"/>
      <c r="L173" s="10"/>
      <c r="M173" s="10"/>
      <c r="N173" s="10"/>
      <c r="O173" s="20">
        <v>1</v>
      </c>
      <c r="P173" s="9"/>
      <c r="Q173" s="10"/>
      <c r="R173" s="10"/>
      <c r="S173" s="10"/>
      <c r="T173" s="10"/>
      <c r="U173" s="10"/>
      <c r="V173" s="20"/>
    </row>
    <row r="174" spans="1:22" x14ac:dyDescent="0.25">
      <c r="A174" s="21" t="s">
        <v>174</v>
      </c>
      <c r="B174" s="22">
        <v>2</v>
      </c>
      <c r="C174" s="23">
        <v>67</v>
      </c>
      <c r="D174" s="23">
        <v>57</v>
      </c>
      <c r="E174" s="23">
        <v>41</v>
      </c>
      <c r="F174" s="23">
        <v>40</v>
      </c>
      <c r="G174" s="23">
        <v>11</v>
      </c>
      <c r="H174" s="24">
        <v>218</v>
      </c>
      <c r="I174" s="22">
        <v>1</v>
      </c>
      <c r="J174" s="23">
        <v>46</v>
      </c>
      <c r="K174" s="23">
        <v>54</v>
      </c>
      <c r="L174" s="23">
        <v>51</v>
      </c>
      <c r="M174" s="23">
        <v>38</v>
      </c>
      <c r="N174" s="23">
        <v>11</v>
      </c>
      <c r="O174" s="24">
        <v>201</v>
      </c>
      <c r="P174" s="22"/>
      <c r="Q174" s="23">
        <v>82</v>
      </c>
      <c r="R174" s="23">
        <v>52</v>
      </c>
      <c r="S174" s="23">
        <v>41</v>
      </c>
      <c r="T174" s="23">
        <v>19</v>
      </c>
      <c r="U174" s="23">
        <v>1</v>
      </c>
      <c r="V174" s="24">
        <v>195</v>
      </c>
    </row>
    <row r="175" spans="1:22" x14ac:dyDescent="0.25">
      <c r="A175" s="16" t="s">
        <v>175</v>
      </c>
      <c r="B175" s="6"/>
      <c r="C175" s="7">
        <v>3</v>
      </c>
      <c r="D175" s="7">
        <v>3</v>
      </c>
      <c r="E175" s="7">
        <v>3</v>
      </c>
      <c r="F175" s="7"/>
      <c r="G175" s="7"/>
      <c r="H175" s="19">
        <v>9</v>
      </c>
      <c r="I175" s="6"/>
      <c r="J175" s="7">
        <v>4</v>
      </c>
      <c r="K175" s="7">
        <v>1</v>
      </c>
      <c r="L175" s="7"/>
      <c r="M175" s="7"/>
      <c r="N175" s="7"/>
      <c r="O175" s="19">
        <v>5</v>
      </c>
      <c r="P175" s="6"/>
      <c r="Q175" s="7">
        <v>1</v>
      </c>
      <c r="R175" s="7"/>
      <c r="S175" s="7"/>
      <c r="T175" s="7"/>
      <c r="U175" s="7"/>
      <c r="V175" s="19">
        <v>1</v>
      </c>
    </row>
    <row r="176" spans="1:22" x14ac:dyDescent="0.25">
      <c r="A176" s="16" t="s">
        <v>176</v>
      </c>
      <c r="B176" s="6"/>
      <c r="C176" s="7"/>
      <c r="D176" s="7">
        <v>1</v>
      </c>
      <c r="E176" s="7"/>
      <c r="F176" s="7"/>
      <c r="G176" s="7"/>
      <c r="H176" s="19">
        <v>1</v>
      </c>
      <c r="I176" s="6"/>
      <c r="J176" s="7">
        <v>2</v>
      </c>
      <c r="K176" s="7">
        <v>1</v>
      </c>
      <c r="L176" s="7"/>
      <c r="M176" s="7"/>
      <c r="N176" s="7"/>
      <c r="O176" s="19">
        <v>3</v>
      </c>
      <c r="P176" s="6"/>
      <c r="Q176" s="7"/>
      <c r="R176" s="7"/>
      <c r="S176" s="7"/>
      <c r="T176" s="7"/>
      <c r="U176" s="7"/>
      <c r="V176" s="19"/>
    </row>
    <row r="177" spans="1:22" x14ac:dyDescent="0.25">
      <c r="A177" s="16" t="s">
        <v>177</v>
      </c>
      <c r="B177" s="6"/>
      <c r="C177" s="7"/>
      <c r="D177" s="7"/>
      <c r="E177" s="7"/>
      <c r="F177" s="7"/>
      <c r="G177" s="7"/>
      <c r="H177" s="19"/>
      <c r="I177" s="6"/>
      <c r="J177" s="7">
        <v>1</v>
      </c>
      <c r="K177" s="7"/>
      <c r="L177" s="7"/>
      <c r="M177" s="7"/>
      <c r="N177" s="7"/>
      <c r="O177" s="19">
        <v>1</v>
      </c>
      <c r="P177" s="6"/>
      <c r="Q177" s="7"/>
      <c r="R177" s="7"/>
      <c r="S177" s="7"/>
      <c r="T177" s="7"/>
      <c r="U177" s="7"/>
      <c r="V177" s="19"/>
    </row>
    <row r="178" spans="1:22" x14ac:dyDescent="0.25">
      <c r="A178" s="16" t="s">
        <v>178</v>
      </c>
      <c r="B178" s="6"/>
      <c r="C178" s="7">
        <v>23</v>
      </c>
      <c r="D178" s="7">
        <v>20</v>
      </c>
      <c r="E178" s="7">
        <v>16</v>
      </c>
      <c r="F178" s="7">
        <v>21</v>
      </c>
      <c r="G178" s="7">
        <v>4</v>
      </c>
      <c r="H178" s="19">
        <v>84</v>
      </c>
      <c r="I178" s="6"/>
      <c r="J178" s="7">
        <v>14</v>
      </c>
      <c r="K178" s="7">
        <v>28</v>
      </c>
      <c r="L178" s="7">
        <v>19</v>
      </c>
      <c r="M178" s="7">
        <v>16</v>
      </c>
      <c r="N178" s="7">
        <v>7</v>
      </c>
      <c r="O178" s="19">
        <v>84</v>
      </c>
      <c r="P178" s="6"/>
      <c r="Q178" s="7">
        <v>36</v>
      </c>
      <c r="R178" s="7">
        <v>26</v>
      </c>
      <c r="S178" s="7">
        <v>24</v>
      </c>
      <c r="T178" s="7">
        <v>10</v>
      </c>
      <c r="U178" s="7">
        <v>1</v>
      </c>
      <c r="V178" s="19">
        <v>97</v>
      </c>
    </row>
    <row r="179" spans="1:22" x14ac:dyDescent="0.25">
      <c r="A179" s="16" t="s">
        <v>179</v>
      </c>
      <c r="B179" s="6"/>
      <c r="C179" s="7">
        <v>25</v>
      </c>
      <c r="D179" s="7">
        <v>21</v>
      </c>
      <c r="E179" s="7">
        <v>13</v>
      </c>
      <c r="F179" s="7">
        <v>11</v>
      </c>
      <c r="G179" s="7">
        <v>1</v>
      </c>
      <c r="H179" s="19">
        <v>71</v>
      </c>
      <c r="I179" s="6"/>
      <c r="J179" s="7">
        <v>17</v>
      </c>
      <c r="K179" s="7">
        <v>14</v>
      </c>
      <c r="L179" s="7">
        <v>14</v>
      </c>
      <c r="M179" s="7">
        <v>17</v>
      </c>
      <c r="N179" s="7">
        <v>1</v>
      </c>
      <c r="O179" s="19">
        <v>63</v>
      </c>
      <c r="P179" s="6"/>
      <c r="Q179" s="7">
        <v>27</v>
      </c>
      <c r="R179" s="7">
        <v>12</v>
      </c>
      <c r="S179" s="7">
        <v>10</v>
      </c>
      <c r="T179" s="7">
        <v>8</v>
      </c>
      <c r="U179" s="7"/>
      <c r="V179" s="19">
        <v>57</v>
      </c>
    </row>
    <row r="180" spans="1:22" x14ac:dyDescent="0.25">
      <c r="A180" s="16" t="s">
        <v>180</v>
      </c>
      <c r="B180" s="6"/>
      <c r="C180" s="7">
        <v>11</v>
      </c>
      <c r="D180" s="7">
        <v>5</v>
      </c>
      <c r="E180" s="7">
        <v>4</v>
      </c>
      <c r="F180" s="7">
        <v>2</v>
      </c>
      <c r="G180" s="7">
        <v>2</v>
      </c>
      <c r="H180" s="19">
        <v>24</v>
      </c>
      <c r="I180" s="6"/>
      <c r="J180" s="7">
        <v>6</v>
      </c>
      <c r="K180" s="7">
        <v>3</v>
      </c>
      <c r="L180" s="7">
        <v>8</v>
      </c>
      <c r="M180" s="7">
        <v>2</v>
      </c>
      <c r="N180" s="7">
        <v>1</v>
      </c>
      <c r="O180" s="19">
        <v>20</v>
      </c>
      <c r="P180" s="6"/>
      <c r="Q180" s="7">
        <v>11</v>
      </c>
      <c r="R180" s="7">
        <v>9</v>
      </c>
      <c r="S180" s="7">
        <v>4</v>
      </c>
      <c r="T180" s="7">
        <v>1</v>
      </c>
      <c r="U180" s="7"/>
      <c r="V180" s="19">
        <v>25</v>
      </c>
    </row>
    <row r="181" spans="1:22" x14ac:dyDescent="0.25">
      <c r="A181" s="16" t="s">
        <v>181</v>
      </c>
      <c r="B181" s="6"/>
      <c r="C181" s="7">
        <v>5</v>
      </c>
      <c r="D181" s="7">
        <v>7</v>
      </c>
      <c r="E181" s="7">
        <v>5</v>
      </c>
      <c r="F181" s="7">
        <v>6</v>
      </c>
      <c r="G181" s="7">
        <v>4</v>
      </c>
      <c r="H181" s="19">
        <v>27</v>
      </c>
      <c r="I181" s="6"/>
      <c r="J181" s="7">
        <v>2</v>
      </c>
      <c r="K181" s="7">
        <v>7</v>
      </c>
      <c r="L181" s="7">
        <v>10</v>
      </c>
      <c r="M181" s="7">
        <v>3</v>
      </c>
      <c r="N181" s="7">
        <v>2</v>
      </c>
      <c r="O181" s="19">
        <v>24</v>
      </c>
      <c r="P181" s="6"/>
      <c r="Q181" s="7">
        <v>7</v>
      </c>
      <c r="R181" s="7">
        <v>5</v>
      </c>
      <c r="S181" s="7">
        <v>3</v>
      </c>
      <c r="T181" s="7"/>
      <c r="U181" s="7"/>
      <c r="V181" s="19">
        <v>15</v>
      </c>
    </row>
    <row r="182" spans="1:22" x14ac:dyDescent="0.25">
      <c r="A182" s="16" t="s">
        <v>182</v>
      </c>
      <c r="B182" s="6"/>
      <c r="C182" s="7"/>
      <c r="D182" s="7"/>
      <c r="E182" s="7"/>
      <c r="F182" s="7"/>
      <c r="G182" s="7"/>
      <c r="H182" s="19"/>
      <c r="I182" s="6">
        <v>1</v>
      </c>
      <c r="J182" s="7"/>
      <c r="K182" s="7"/>
      <c r="L182" s="7"/>
      <c r="M182" s="7"/>
      <c r="N182" s="7"/>
      <c r="O182" s="19">
        <v>1</v>
      </c>
      <c r="P182" s="6"/>
      <c r="Q182" s="7"/>
      <c r="R182" s="7"/>
      <c r="S182" s="7"/>
      <c r="T182" s="7"/>
      <c r="U182" s="7"/>
      <c r="V182" s="19"/>
    </row>
    <row r="183" spans="1:22" x14ac:dyDescent="0.25">
      <c r="A183" s="17" t="s">
        <v>183</v>
      </c>
      <c r="B183" s="9">
        <v>2</v>
      </c>
      <c r="C183" s="10"/>
      <c r="D183" s="10"/>
      <c r="E183" s="10"/>
      <c r="F183" s="10"/>
      <c r="G183" s="10"/>
      <c r="H183" s="20">
        <v>2</v>
      </c>
      <c r="I183" s="9"/>
      <c r="J183" s="10"/>
      <c r="K183" s="10"/>
      <c r="L183" s="10"/>
      <c r="M183" s="10"/>
      <c r="N183" s="10"/>
      <c r="O183" s="20"/>
      <c r="P183" s="9"/>
      <c r="Q183" s="10"/>
      <c r="R183" s="10"/>
      <c r="S183" s="10"/>
      <c r="T183" s="10"/>
      <c r="U183" s="10"/>
      <c r="V183" s="20"/>
    </row>
    <row r="184" spans="1:22" x14ac:dyDescent="0.25">
      <c r="A184" s="21" t="s">
        <v>184</v>
      </c>
      <c r="B184" s="22">
        <v>16</v>
      </c>
      <c r="C184" s="23">
        <v>674</v>
      </c>
      <c r="D184" s="23">
        <v>697</v>
      </c>
      <c r="E184" s="23">
        <v>440</v>
      </c>
      <c r="F184" s="23">
        <v>392</v>
      </c>
      <c r="G184" s="23">
        <v>209</v>
      </c>
      <c r="H184" s="24">
        <v>2428</v>
      </c>
      <c r="I184" s="22">
        <v>17</v>
      </c>
      <c r="J184" s="23">
        <v>617</v>
      </c>
      <c r="K184" s="23">
        <v>660</v>
      </c>
      <c r="L184" s="23">
        <v>420</v>
      </c>
      <c r="M184" s="23">
        <v>504</v>
      </c>
      <c r="N184" s="23">
        <v>230</v>
      </c>
      <c r="O184" s="24">
        <v>2448</v>
      </c>
      <c r="P184" s="22">
        <v>24</v>
      </c>
      <c r="Q184" s="23">
        <v>759</v>
      </c>
      <c r="R184" s="23">
        <v>638</v>
      </c>
      <c r="S184" s="23">
        <v>433</v>
      </c>
      <c r="T184" s="23">
        <v>250</v>
      </c>
      <c r="U184" s="23">
        <v>27</v>
      </c>
      <c r="V184" s="24">
        <v>2131</v>
      </c>
    </row>
    <row r="185" spans="1:22" x14ac:dyDescent="0.25">
      <c r="A185" s="16" t="s">
        <v>185</v>
      </c>
      <c r="B185" s="6"/>
      <c r="C185" s="7">
        <v>16</v>
      </c>
      <c r="D185" s="7">
        <v>1</v>
      </c>
      <c r="E185" s="7">
        <v>1</v>
      </c>
      <c r="F185" s="7"/>
      <c r="G185" s="7"/>
      <c r="H185" s="19">
        <v>18</v>
      </c>
      <c r="I185" s="6"/>
      <c r="J185" s="7">
        <v>9</v>
      </c>
      <c r="K185" s="7">
        <v>4</v>
      </c>
      <c r="L185" s="7"/>
      <c r="M185" s="7"/>
      <c r="N185" s="7"/>
      <c r="O185" s="19">
        <v>13</v>
      </c>
      <c r="P185" s="6"/>
      <c r="Q185" s="7">
        <v>3</v>
      </c>
      <c r="R185" s="7"/>
      <c r="S185" s="7"/>
      <c r="T185" s="7"/>
      <c r="U185" s="7"/>
      <c r="V185" s="19">
        <v>3</v>
      </c>
    </row>
    <row r="186" spans="1:22" x14ac:dyDescent="0.25">
      <c r="A186" s="16" t="s">
        <v>186</v>
      </c>
      <c r="B186" s="6"/>
      <c r="C186" s="7">
        <v>18</v>
      </c>
      <c r="D186" s="7">
        <v>2</v>
      </c>
      <c r="E186" s="7">
        <v>1</v>
      </c>
      <c r="F186" s="7"/>
      <c r="G186" s="7"/>
      <c r="H186" s="19">
        <v>21</v>
      </c>
      <c r="I186" s="6"/>
      <c r="J186" s="7">
        <v>11</v>
      </c>
      <c r="K186" s="7">
        <v>2</v>
      </c>
      <c r="L186" s="7"/>
      <c r="M186" s="7"/>
      <c r="N186" s="7"/>
      <c r="O186" s="19">
        <v>13</v>
      </c>
      <c r="P186" s="6"/>
      <c r="Q186" s="7">
        <v>6</v>
      </c>
      <c r="R186" s="7"/>
      <c r="S186" s="7"/>
      <c r="T186" s="7"/>
      <c r="U186" s="7"/>
      <c r="V186" s="19">
        <v>6</v>
      </c>
    </row>
    <row r="187" spans="1:22" x14ac:dyDescent="0.25">
      <c r="A187" s="16" t="s">
        <v>187</v>
      </c>
      <c r="B187" s="6"/>
      <c r="C187" s="7"/>
      <c r="D187" s="7"/>
      <c r="E187" s="7"/>
      <c r="F187" s="7"/>
      <c r="G187" s="7"/>
      <c r="H187" s="19"/>
      <c r="I187" s="6"/>
      <c r="J187" s="7"/>
      <c r="K187" s="7"/>
      <c r="L187" s="7"/>
      <c r="M187" s="7"/>
      <c r="N187" s="7"/>
      <c r="O187" s="19"/>
      <c r="P187" s="6"/>
      <c r="Q187" s="7">
        <v>1</v>
      </c>
      <c r="R187" s="7"/>
      <c r="S187" s="7"/>
      <c r="T187" s="7"/>
      <c r="U187" s="7"/>
      <c r="V187" s="19">
        <v>1</v>
      </c>
    </row>
    <row r="188" spans="1:22" x14ac:dyDescent="0.25">
      <c r="A188" s="16" t="s">
        <v>188</v>
      </c>
      <c r="B188" s="6"/>
      <c r="C188" s="7">
        <v>16</v>
      </c>
      <c r="D188" s="7">
        <v>5</v>
      </c>
      <c r="E188" s="7">
        <v>1</v>
      </c>
      <c r="F188" s="7"/>
      <c r="G188" s="7"/>
      <c r="H188" s="19">
        <v>22</v>
      </c>
      <c r="I188" s="6"/>
      <c r="J188" s="7">
        <v>13</v>
      </c>
      <c r="K188" s="7">
        <v>3</v>
      </c>
      <c r="L188" s="7"/>
      <c r="M188" s="7"/>
      <c r="N188" s="7"/>
      <c r="O188" s="19">
        <v>16</v>
      </c>
      <c r="P188" s="6"/>
      <c r="Q188" s="7">
        <v>6</v>
      </c>
      <c r="R188" s="7"/>
      <c r="S188" s="7"/>
      <c r="T188" s="7"/>
      <c r="U188" s="7"/>
      <c r="V188" s="19">
        <v>6</v>
      </c>
    </row>
    <row r="189" spans="1:22" x14ac:dyDescent="0.25">
      <c r="A189" s="16" t="s">
        <v>189</v>
      </c>
      <c r="B189" s="6"/>
      <c r="C189" s="7">
        <v>6</v>
      </c>
      <c r="D189" s="7"/>
      <c r="E189" s="7"/>
      <c r="F189" s="7"/>
      <c r="G189" s="7"/>
      <c r="H189" s="19">
        <v>6</v>
      </c>
      <c r="I189" s="6"/>
      <c r="J189" s="7">
        <v>5</v>
      </c>
      <c r="K189" s="7"/>
      <c r="L189" s="7"/>
      <c r="M189" s="7"/>
      <c r="N189" s="7"/>
      <c r="O189" s="19">
        <v>5</v>
      </c>
      <c r="P189" s="6"/>
      <c r="Q189" s="7">
        <v>1</v>
      </c>
      <c r="R189" s="7"/>
      <c r="S189" s="7"/>
      <c r="T189" s="7"/>
      <c r="U189" s="7"/>
      <c r="V189" s="19">
        <v>1</v>
      </c>
    </row>
    <row r="190" spans="1:22" x14ac:dyDescent="0.25">
      <c r="A190" s="16" t="s">
        <v>190</v>
      </c>
      <c r="B190" s="6"/>
      <c r="C190" s="7">
        <v>2</v>
      </c>
      <c r="D190" s="7"/>
      <c r="E190" s="7"/>
      <c r="F190" s="7"/>
      <c r="G190" s="7"/>
      <c r="H190" s="19">
        <v>2</v>
      </c>
      <c r="I190" s="6"/>
      <c r="J190" s="7">
        <v>2</v>
      </c>
      <c r="K190" s="7"/>
      <c r="L190" s="7"/>
      <c r="M190" s="7"/>
      <c r="N190" s="7"/>
      <c r="O190" s="19">
        <v>2</v>
      </c>
      <c r="P190" s="6"/>
      <c r="Q190" s="7"/>
      <c r="R190" s="7"/>
      <c r="S190" s="7"/>
      <c r="T190" s="7"/>
      <c r="U190" s="7"/>
      <c r="V190" s="19"/>
    </row>
    <row r="191" spans="1:22" x14ac:dyDescent="0.25">
      <c r="A191" s="16" t="s">
        <v>191</v>
      </c>
      <c r="B191" s="6"/>
      <c r="C191" s="7">
        <v>13</v>
      </c>
      <c r="D191" s="7">
        <v>4</v>
      </c>
      <c r="E191" s="7">
        <v>2</v>
      </c>
      <c r="F191" s="7"/>
      <c r="G191" s="7"/>
      <c r="H191" s="19">
        <v>19</v>
      </c>
      <c r="I191" s="6"/>
      <c r="J191" s="7">
        <v>12</v>
      </c>
      <c r="K191" s="7">
        <v>4</v>
      </c>
      <c r="L191" s="7"/>
      <c r="M191" s="7"/>
      <c r="N191" s="7"/>
      <c r="O191" s="19">
        <v>16</v>
      </c>
      <c r="P191" s="6"/>
      <c r="Q191" s="7">
        <v>5</v>
      </c>
      <c r="R191" s="7">
        <v>1</v>
      </c>
      <c r="S191" s="7"/>
      <c r="T191" s="7"/>
      <c r="U191" s="7"/>
      <c r="V191" s="19">
        <v>6</v>
      </c>
    </row>
    <row r="192" spans="1:22" x14ac:dyDescent="0.25">
      <c r="A192" s="16" t="s">
        <v>192</v>
      </c>
      <c r="B192" s="6"/>
      <c r="C192" s="7">
        <v>23</v>
      </c>
      <c r="D192" s="7">
        <v>6</v>
      </c>
      <c r="E192" s="7"/>
      <c r="F192" s="7"/>
      <c r="G192" s="7"/>
      <c r="H192" s="19">
        <v>29</v>
      </c>
      <c r="I192" s="6"/>
      <c r="J192" s="7">
        <v>17</v>
      </c>
      <c r="K192" s="7">
        <v>2</v>
      </c>
      <c r="L192" s="7"/>
      <c r="M192" s="7"/>
      <c r="N192" s="7"/>
      <c r="O192" s="19">
        <v>19</v>
      </c>
      <c r="P192" s="6"/>
      <c r="Q192" s="7">
        <v>2</v>
      </c>
      <c r="R192" s="7">
        <v>1</v>
      </c>
      <c r="S192" s="7"/>
      <c r="T192" s="7"/>
      <c r="U192" s="7"/>
      <c r="V192" s="19">
        <v>3</v>
      </c>
    </row>
    <row r="193" spans="1:22" x14ac:dyDescent="0.25">
      <c r="A193" s="16" t="s">
        <v>193</v>
      </c>
      <c r="B193" s="6"/>
      <c r="C193" s="7">
        <v>4</v>
      </c>
      <c r="D193" s="7">
        <v>1</v>
      </c>
      <c r="E193" s="7"/>
      <c r="F193" s="7"/>
      <c r="G193" s="7"/>
      <c r="H193" s="19">
        <v>5</v>
      </c>
      <c r="I193" s="6"/>
      <c r="J193" s="7">
        <v>3</v>
      </c>
      <c r="K193" s="7">
        <v>3</v>
      </c>
      <c r="L193" s="7"/>
      <c r="M193" s="7"/>
      <c r="N193" s="7"/>
      <c r="O193" s="19">
        <v>6</v>
      </c>
      <c r="P193" s="6"/>
      <c r="Q193" s="7">
        <v>1</v>
      </c>
      <c r="R193" s="7"/>
      <c r="S193" s="7"/>
      <c r="T193" s="7"/>
      <c r="U193" s="7"/>
      <c r="V193" s="19">
        <v>1</v>
      </c>
    </row>
    <row r="194" spans="1:22" x14ac:dyDescent="0.25">
      <c r="A194" s="16" t="s">
        <v>194</v>
      </c>
      <c r="B194" s="6"/>
      <c r="C194" s="7">
        <v>3</v>
      </c>
      <c r="D194" s="7">
        <v>3</v>
      </c>
      <c r="E194" s="7"/>
      <c r="F194" s="7"/>
      <c r="G194" s="7"/>
      <c r="H194" s="19">
        <v>6</v>
      </c>
      <c r="I194" s="6"/>
      <c r="J194" s="7">
        <v>4</v>
      </c>
      <c r="K194" s="7">
        <v>1</v>
      </c>
      <c r="L194" s="7"/>
      <c r="M194" s="7"/>
      <c r="N194" s="7"/>
      <c r="O194" s="19">
        <v>5</v>
      </c>
      <c r="P194" s="6"/>
      <c r="Q194" s="7">
        <v>3</v>
      </c>
      <c r="R194" s="7"/>
      <c r="S194" s="7"/>
      <c r="T194" s="7"/>
      <c r="U194" s="7"/>
      <c r="V194" s="19">
        <v>3</v>
      </c>
    </row>
    <row r="195" spans="1:22" x14ac:dyDescent="0.25">
      <c r="A195" s="16" t="s">
        <v>195</v>
      </c>
      <c r="B195" s="6"/>
      <c r="C195" s="7">
        <v>28</v>
      </c>
      <c r="D195" s="7">
        <v>5</v>
      </c>
      <c r="E195" s="7">
        <v>1</v>
      </c>
      <c r="F195" s="7"/>
      <c r="G195" s="7"/>
      <c r="H195" s="19">
        <v>34</v>
      </c>
      <c r="I195" s="6"/>
      <c r="J195" s="7">
        <v>23</v>
      </c>
      <c r="K195" s="7">
        <v>2</v>
      </c>
      <c r="L195" s="7">
        <v>1</v>
      </c>
      <c r="M195" s="7"/>
      <c r="N195" s="7"/>
      <c r="O195" s="19">
        <v>26</v>
      </c>
      <c r="P195" s="6"/>
      <c r="Q195" s="7">
        <v>6</v>
      </c>
      <c r="R195" s="7">
        <v>1</v>
      </c>
      <c r="S195" s="7"/>
      <c r="T195" s="7"/>
      <c r="U195" s="7"/>
      <c r="V195" s="19">
        <v>7</v>
      </c>
    </row>
    <row r="196" spans="1:22" x14ac:dyDescent="0.25">
      <c r="A196" s="16" t="s">
        <v>196</v>
      </c>
      <c r="B196" s="6"/>
      <c r="C196" s="7">
        <v>1</v>
      </c>
      <c r="D196" s="7"/>
      <c r="E196" s="7"/>
      <c r="F196" s="7"/>
      <c r="G196" s="7"/>
      <c r="H196" s="19">
        <v>1</v>
      </c>
      <c r="I196" s="6"/>
      <c r="J196" s="7"/>
      <c r="K196" s="7"/>
      <c r="L196" s="7"/>
      <c r="M196" s="7">
        <v>3</v>
      </c>
      <c r="N196" s="7"/>
      <c r="O196" s="19">
        <v>3</v>
      </c>
      <c r="P196" s="6"/>
      <c r="Q196" s="7"/>
      <c r="R196" s="7"/>
      <c r="S196" s="7"/>
      <c r="T196" s="7"/>
      <c r="U196" s="7"/>
      <c r="V196" s="19"/>
    </row>
    <row r="197" spans="1:22" x14ac:dyDescent="0.25">
      <c r="A197" s="16" t="s">
        <v>197</v>
      </c>
      <c r="B197" s="6"/>
      <c r="C197" s="7">
        <v>2</v>
      </c>
      <c r="D197" s="7"/>
      <c r="E197" s="7">
        <v>1</v>
      </c>
      <c r="F197" s="7"/>
      <c r="G197" s="7"/>
      <c r="H197" s="19">
        <v>3</v>
      </c>
      <c r="I197" s="6"/>
      <c r="J197" s="7">
        <v>2</v>
      </c>
      <c r="K197" s="7"/>
      <c r="L197" s="7">
        <v>1</v>
      </c>
      <c r="M197" s="7">
        <v>1</v>
      </c>
      <c r="N197" s="7"/>
      <c r="O197" s="19">
        <v>4</v>
      </c>
      <c r="P197" s="6"/>
      <c r="Q197" s="7">
        <v>1</v>
      </c>
      <c r="R197" s="7"/>
      <c r="S197" s="7"/>
      <c r="T197" s="7"/>
      <c r="U197" s="7"/>
      <c r="V197" s="19">
        <v>1</v>
      </c>
    </row>
    <row r="198" spans="1:22" x14ac:dyDescent="0.25">
      <c r="A198" s="16" t="s">
        <v>198</v>
      </c>
      <c r="B198" s="6"/>
      <c r="C198" s="7">
        <v>1</v>
      </c>
      <c r="D198" s="7"/>
      <c r="E198" s="7"/>
      <c r="F198" s="7"/>
      <c r="G198" s="7"/>
      <c r="H198" s="19">
        <v>1</v>
      </c>
      <c r="I198" s="6"/>
      <c r="J198" s="7"/>
      <c r="K198" s="7"/>
      <c r="L198" s="7"/>
      <c r="M198" s="7"/>
      <c r="N198" s="7"/>
      <c r="O198" s="19"/>
      <c r="P198" s="6"/>
      <c r="Q198" s="7"/>
      <c r="R198" s="7"/>
      <c r="S198" s="7"/>
      <c r="T198" s="7"/>
      <c r="U198" s="7"/>
      <c r="V198" s="19"/>
    </row>
    <row r="199" spans="1:22" x14ac:dyDescent="0.25">
      <c r="A199" s="16" t="s">
        <v>199</v>
      </c>
      <c r="B199" s="6"/>
      <c r="C199" s="7">
        <v>1</v>
      </c>
      <c r="D199" s="7"/>
      <c r="E199" s="7"/>
      <c r="F199" s="7">
        <v>1</v>
      </c>
      <c r="G199" s="7"/>
      <c r="H199" s="19">
        <v>2</v>
      </c>
      <c r="I199" s="6"/>
      <c r="J199" s="7"/>
      <c r="K199" s="7"/>
      <c r="L199" s="7"/>
      <c r="M199" s="7"/>
      <c r="N199" s="7"/>
      <c r="O199" s="19"/>
      <c r="P199" s="6"/>
      <c r="Q199" s="7"/>
      <c r="R199" s="7"/>
      <c r="S199" s="7"/>
      <c r="T199" s="7"/>
      <c r="U199" s="7"/>
      <c r="V199" s="19"/>
    </row>
    <row r="200" spans="1:22" x14ac:dyDescent="0.25">
      <c r="A200" s="16" t="s">
        <v>200</v>
      </c>
      <c r="B200" s="6"/>
      <c r="C200" s="7"/>
      <c r="D200" s="7"/>
      <c r="E200" s="7">
        <v>1</v>
      </c>
      <c r="F200" s="7"/>
      <c r="G200" s="7"/>
      <c r="H200" s="19">
        <v>1</v>
      </c>
      <c r="I200" s="6"/>
      <c r="J200" s="7"/>
      <c r="K200" s="7"/>
      <c r="L200" s="7">
        <v>1</v>
      </c>
      <c r="M200" s="7">
        <v>1</v>
      </c>
      <c r="N200" s="7"/>
      <c r="O200" s="19">
        <v>2</v>
      </c>
      <c r="P200" s="6"/>
      <c r="Q200" s="7"/>
      <c r="R200" s="7"/>
      <c r="S200" s="7"/>
      <c r="T200" s="7"/>
      <c r="U200" s="7"/>
      <c r="V200" s="19"/>
    </row>
    <row r="201" spans="1:22" x14ac:dyDescent="0.25">
      <c r="A201" s="16" t="s">
        <v>201</v>
      </c>
      <c r="B201" s="6"/>
      <c r="C201" s="7">
        <v>1</v>
      </c>
      <c r="D201" s="7"/>
      <c r="E201" s="7"/>
      <c r="F201" s="7">
        <v>2</v>
      </c>
      <c r="G201" s="7"/>
      <c r="H201" s="19">
        <v>3</v>
      </c>
      <c r="I201" s="6"/>
      <c r="J201" s="7"/>
      <c r="K201" s="7"/>
      <c r="L201" s="7"/>
      <c r="M201" s="7"/>
      <c r="N201" s="7"/>
      <c r="O201" s="19"/>
      <c r="P201" s="6"/>
      <c r="Q201" s="7">
        <v>1</v>
      </c>
      <c r="R201" s="7"/>
      <c r="S201" s="7"/>
      <c r="T201" s="7"/>
      <c r="U201" s="7"/>
      <c r="V201" s="19">
        <v>1</v>
      </c>
    </row>
    <row r="202" spans="1:22" x14ac:dyDescent="0.25">
      <c r="A202" s="16" t="s">
        <v>202</v>
      </c>
      <c r="B202" s="6"/>
      <c r="C202" s="7"/>
      <c r="D202" s="7"/>
      <c r="E202" s="7"/>
      <c r="F202" s="7"/>
      <c r="G202" s="7"/>
      <c r="H202" s="19"/>
      <c r="I202" s="6"/>
      <c r="J202" s="7">
        <v>1</v>
      </c>
      <c r="K202" s="7"/>
      <c r="L202" s="7">
        <v>1</v>
      </c>
      <c r="M202" s="7"/>
      <c r="N202" s="7"/>
      <c r="O202" s="19">
        <v>2</v>
      </c>
      <c r="P202" s="6"/>
      <c r="Q202" s="7">
        <v>2</v>
      </c>
      <c r="R202" s="7"/>
      <c r="S202" s="7"/>
      <c r="T202" s="7"/>
      <c r="U202" s="7"/>
      <c r="V202" s="19">
        <v>2</v>
      </c>
    </row>
    <row r="203" spans="1:22" x14ac:dyDescent="0.25">
      <c r="A203" s="16" t="s">
        <v>203</v>
      </c>
      <c r="B203" s="6"/>
      <c r="C203" s="7">
        <v>1</v>
      </c>
      <c r="D203" s="7"/>
      <c r="E203" s="7"/>
      <c r="F203" s="7"/>
      <c r="G203" s="7"/>
      <c r="H203" s="19">
        <v>1</v>
      </c>
      <c r="I203" s="6"/>
      <c r="J203" s="7"/>
      <c r="K203" s="7"/>
      <c r="L203" s="7"/>
      <c r="M203" s="7"/>
      <c r="N203" s="7"/>
      <c r="O203" s="19"/>
      <c r="P203" s="6"/>
      <c r="Q203" s="7"/>
      <c r="R203" s="7"/>
      <c r="S203" s="7"/>
      <c r="T203" s="7"/>
      <c r="U203" s="7"/>
      <c r="V203" s="19"/>
    </row>
    <row r="204" spans="1:22" x14ac:dyDescent="0.25">
      <c r="A204" s="16" t="s">
        <v>204</v>
      </c>
      <c r="B204" s="6"/>
      <c r="C204" s="7">
        <v>64</v>
      </c>
      <c r="D204" s="7">
        <v>97</v>
      </c>
      <c r="E204" s="7">
        <v>48</v>
      </c>
      <c r="F204" s="7">
        <v>53</v>
      </c>
      <c r="G204" s="7">
        <v>7</v>
      </c>
      <c r="H204" s="19">
        <v>269</v>
      </c>
      <c r="I204" s="6"/>
      <c r="J204" s="7">
        <v>75</v>
      </c>
      <c r="K204" s="7">
        <v>100</v>
      </c>
      <c r="L204" s="7">
        <v>52</v>
      </c>
      <c r="M204" s="7">
        <v>65</v>
      </c>
      <c r="N204" s="7">
        <v>13</v>
      </c>
      <c r="O204" s="19">
        <v>305</v>
      </c>
      <c r="P204" s="6"/>
      <c r="Q204" s="7">
        <v>107</v>
      </c>
      <c r="R204" s="7">
        <v>90</v>
      </c>
      <c r="S204" s="7">
        <v>44</v>
      </c>
      <c r="T204" s="7">
        <v>22</v>
      </c>
      <c r="U204" s="7">
        <v>3</v>
      </c>
      <c r="V204" s="19">
        <v>266</v>
      </c>
    </row>
    <row r="205" spans="1:22" x14ac:dyDescent="0.25">
      <c r="A205" s="16" t="s">
        <v>205</v>
      </c>
      <c r="B205" s="6"/>
      <c r="C205" s="7">
        <v>25</v>
      </c>
      <c r="D205" s="7">
        <v>18</v>
      </c>
      <c r="E205" s="7">
        <v>23</v>
      </c>
      <c r="F205" s="7">
        <v>16</v>
      </c>
      <c r="G205" s="7">
        <v>9</v>
      </c>
      <c r="H205" s="19">
        <v>91</v>
      </c>
      <c r="I205" s="6"/>
      <c r="J205" s="7">
        <v>25</v>
      </c>
      <c r="K205" s="7">
        <v>38</v>
      </c>
      <c r="L205" s="7">
        <v>19</v>
      </c>
      <c r="M205" s="7">
        <v>14</v>
      </c>
      <c r="N205" s="7">
        <v>6</v>
      </c>
      <c r="O205" s="19">
        <v>102</v>
      </c>
      <c r="P205" s="6"/>
      <c r="Q205" s="7">
        <v>35</v>
      </c>
      <c r="R205" s="7">
        <v>24</v>
      </c>
      <c r="S205" s="7">
        <v>11</v>
      </c>
      <c r="T205" s="7">
        <v>7</v>
      </c>
      <c r="U205" s="7">
        <v>1</v>
      </c>
      <c r="V205" s="19">
        <v>78</v>
      </c>
    </row>
    <row r="206" spans="1:22" x14ac:dyDescent="0.25">
      <c r="A206" s="16" t="s">
        <v>206</v>
      </c>
      <c r="B206" s="6"/>
      <c r="C206" s="7">
        <v>56</v>
      </c>
      <c r="D206" s="7">
        <v>91</v>
      </c>
      <c r="E206" s="7">
        <v>47</v>
      </c>
      <c r="F206" s="7">
        <v>54</v>
      </c>
      <c r="G206" s="7">
        <v>13</v>
      </c>
      <c r="H206" s="19">
        <v>261</v>
      </c>
      <c r="I206" s="6"/>
      <c r="J206" s="7">
        <v>87</v>
      </c>
      <c r="K206" s="7">
        <v>82</v>
      </c>
      <c r="L206" s="7">
        <v>40</v>
      </c>
      <c r="M206" s="7">
        <v>46</v>
      </c>
      <c r="N206" s="7">
        <v>27</v>
      </c>
      <c r="O206" s="19">
        <v>282</v>
      </c>
      <c r="P206" s="6"/>
      <c r="Q206" s="7">
        <v>84</v>
      </c>
      <c r="R206" s="7">
        <v>113</v>
      </c>
      <c r="S206" s="7">
        <v>41</v>
      </c>
      <c r="T206" s="7">
        <v>23</v>
      </c>
      <c r="U206" s="7">
        <v>2</v>
      </c>
      <c r="V206" s="19">
        <v>263</v>
      </c>
    </row>
    <row r="207" spans="1:22" x14ac:dyDescent="0.25">
      <c r="A207" s="16" t="s">
        <v>207</v>
      </c>
      <c r="B207" s="6"/>
      <c r="C207" s="7">
        <v>7</v>
      </c>
      <c r="D207" s="7">
        <v>16</v>
      </c>
      <c r="E207" s="7">
        <v>3</v>
      </c>
      <c r="F207" s="7">
        <v>4</v>
      </c>
      <c r="G207" s="7"/>
      <c r="H207" s="19">
        <v>30</v>
      </c>
      <c r="I207" s="6"/>
      <c r="J207" s="7">
        <v>4</v>
      </c>
      <c r="K207" s="7">
        <v>10</v>
      </c>
      <c r="L207" s="7"/>
      <c r="M207" s="7">
        <v>1</v>
      </c>
      <c r="N207" s="7">
        <v>1</v>
      </c>
      <c r="O207" s="19">
        <v>16</v>
      </c>
      <c r="P207" s="6"/>
      <c r="Q207" s="7">
        <v>1</v>
      </c>
      <c r="R207" s="7">
        <v>1</v>
      </c>
      <c r="S207" s="7"/>
      <c r="T207" s="7"/>
      <c r="U207" s="7"/>
      <c r="V207" s="19">
        <v>2</v>
      </c>
    </row>
    <row r="208" spans="1:22" x14ac:dyDescent="0.25">
      <c r="A208" s="16" t="s">
        <v>208</v>
      </c>
      <c r="B208" s="6"/>
      <c r="C208" s="7">
        <v>6</v>
      </c>
      <c r="D208" s="7">
        <v>11</v>
      </c>
      <c r="E208" s="7">
        <v>5</v>
      </c>
      <c r="F208" s="7">
        <v>9</v>
      </c>
      <c r="G208" s="7">
        <v>2</v>
      </c>
      <c r="H208" s="19">
        <v>33</v>
      </c>
      <c r="I208" s="6"/>
      <c r="J208" s="7">
        <v>7</v>
      </c>
      <c r="K208" s="7">
        <v>14</v>
      </c>
      <c r="L208" s="7">
        <v>6</v>
      </c>
      <c r="M208" s="7">
        <v>2</v>
      </c>
      <c r="N208" s="7">
        <v>6</v>
      </c>
      <c r="O208" s="19">
        <v>35</v>
      </c>
      <c r="P208" s="6"/>
      <c r="Q208" s="7">
        <v>9</v>
      </c>
      <c r="R208" s="7">
        <v>7</v>
      </c>
      <c r="S208" s="7">
        <v>6</v>
      </c>
      <c r="T208" s="7"/>
      <c r="U208" s="7"/>
      <c r="V208" s="19">
        <v>22</v>
      </c>
    </row>
    <row r="209" spans="1:22" x14ac:dyDescent="0.25">
      <c r="A209" s="16" t="s">
        <v>209</v>
      </c>
      <c r="B209" s="6"/>
      <c r="C209" s="7">
        <v>14</v>
      </c>
      <c r="D209" s="7">
        <v>44</v>
      </c>
      <c r="E209" s="7">
        <v>21</v>
      </c>
      <c r="F209" s="7">
        <v>7</v>
      </c>
      <c r="G209" s="7">
        <v>6</v>
      </c>
      <c r="H209" s="19">
        <v>92</v>
      </c>
      <c r="I209" s="6"/>
      <c r="J209" s="7">
        <v>16</v>
      </c>
      <c r="K209" s="7">
        <v>29</v>
      </c>
      <c r="L209" s="7">
        <v>23</v>
      </c>
      <c r="M209" s="7">
        <v>15</v>
      </c>
      <c r="N209" s="7">
        <v>4</v>
      </c>
      <c r="O209" s="19">
        <v>87</v>
      </c>
      <c r="P209" s="6"/>
      <c r="Q209" s="7">
        <v>35</v>
      </c>
      <c r="R209" s="7">
        <v>25</v>
      </c>
      <c r="S209" s="7">
        <v>3</v>
      </c>
      <c r="T209" s="7">
        <v>1</v>
      </c>
      <c r="U209" s="7"/>
      <c r="V209" s="19">
        <v>64</v>
      </c>
    </row>
    <row r="210" spans="1:22" x14ac:dyDescent="0.25">
      <c r="A210" s="16" t="s">
        <v>210</v>
      </c>
      <c r="B210" s="6"/>
      <c r="C210" s="7">
        <v>22</v>
      </c>
      <c r="D210" s="7">
        <v>17</v>
      </c>
      <c r="E210" s="7">
        <v>15</v>
      </c>
      <c r="F210" s="7">
        <v>9</v>
      </c>
      <c r="G210" s="7">
        <v>4</v>
      </c>
      <c r="H210" s="19">
        <v>67</v>
      </c>
      <c r="I210" s="6"/>
      <c r="J210" s="7">
        <v>9</v>
      </c>
      <c r="K210" s="7">
        <v>10</v>
      </c>
      <c r="L210" s="7">
        <v>10</v>
      </c>
      <c r="M210" s="7">
        <v>7</v>
      </c>
      <c r="N210" s="7">
        <v>4</v>
      </c>
      <c r="O210" s="19">
        <v>40</v>
      </c>
      <c r="P210" s="6"/>
      <c r="Q210" s="7">
        <v>6</v>
      </c>
      <c r="R210" s="7">
        <v>4</v>
      </c>
      <c r="S210" s="7">
        <v>2</v>
      </c>
      <c r="T210" s="7"/>
      <c r="U210" s="7"/>
      <c r="V210" s="19">
        <v>12</v>
      </c>
    </row>
    <row r="211" spans="1:22" x14ac:dyDescent="0.25">
      <c r="A211" s="16" t="s">
        <v>211</v>
      </c>
      <c r="B211" s="6"/>
      <c r="C211" s="7"/>
      <c r="D211" s="7"/>
      <c r="E211" s="7"/>
      <c r="F211" s="7"/>
      <c r="G211" s="7"/>
      <c r="H211" s="19"/>
      <c r="I211" s="6"/>
      <c r="J211" s="7">
        <v>2</v>
      </c>
      <c r="K211" s="7">
        <v>4</v>
      </c>
      <c r="L211" s="7">
        <v>2</v>
      </c>
      <c r="M211" s="7">
        <v>3</v>
      </c>
      <c r="N211" s="7"/>
      <c r="O211" s="19">
        <v>11</v>
      </c>
      <c r="P211" s="6"/>
      <c r="Q211" s="7">
        <v>12</v>
      </c>
      <c r="R211" s="7">
        <v>10</v>
      </c>
      <c r="S211" s="7">
        <v>2</v>
      </c>
      <c r="T211" s="7">
        <v>3</v>
      </c>
      <c r="U211" s="7"/>
      <c r="V211" s="19">
        <v>27</v>
      </c>
    </row>
    <row r="212" spans="1:22" x14ac:dyDescent="0.25">
      <c r="A212" s="16" t="s">
        <v>212</v>
      </c>
      <c r="B212" s="6"/>
      <c r="C212" s="7">
        <v>4</v>
      </c>
      <c r="D212" s="7">
        <v>9</v>
      </c>
      <c r="E212" s="7">
        <v>3</v>
      </c>
      <c r="F212" s="7">
        <v>2</v>
      </c>
      <c r="G212" s="7"/>
      <c r="H212" s="19">
        <v>18</v>
      </c>
      <c r="I212" s="6"/>
      <c r="J212" s="7">
        <v>2</v>
      </c>
      <c r="K212" s="7">
        <v>2</v>
      </c>
      <c r="L212" s="7">
        <v>2</v>
      </c>
      <c r="M212" s="7">
        <v>1</v>
      </c>
      <c r="N212" s="7"/>
      <c r="O212" s="19">
        <v>7</v>
      </c>
      <c r="P212" s="6"/>
      <c r="Q212" s="7">
        <v>2</v>
      </c>
      <c r="R212" s="7"/>
      <c r="S212" s="7"/>
      <c r="T212" s="7"/>
      <c r="U212" s="7"/>
      <c r="V212" s="19">
        <v>2</v>
      </c>
    </row>
    <row r="213" spans="1:22" x14ac:dyDescent="0.25">
      <c r="A213" s="16" t="s">
        <v>213</v>
      </c>
      <c r="B213" s="6">
        <v>3</v>
      </c>
      <c r="C213" s="7"/>
      <c r="D213" s="7"/>
      <c r="E213" s="7"/>
      <c r="F213" s="7"/>
      <c r="G213" s="7"/>
      <c r="H213" s="19">
        <v>3</v>
      </c>
      <c r="I213" s="6">
        <v>2</v>
      </c>
      <c r="J213" s="7"/>
      <c r="K213" s="7"/>
      <c r="L213" s="7"/>
      <c r="M213" s="7"/>
      <c r="N213" s="7"/>
      <c r="O213" s="19">
        <v>2</v>
      </c>
      <c r="P213" s="6"/>
      <c r="Q213" s="7"/>
      <c r="R213" s="7"/>
      <c r="S213" s="7"/>
      <c r="T213" s="7"/>
      <c r="U213" s="7"/>
      <c r="V213" s="19"/>
    </row>
    <row r="214" spans="1:22" x14ac:dyDescent="0.25">
      <c r="A214" s="16" t="s">
        <v>214</v>
      </c>
      <c r="B214" s="6">
        <v>2</v>
      </c>
      <c r="C214" s="7"/>
      <c r="D214" s="7"/>
      <c r="E214" s="7"/>
      <c r="F214" s="7"/>
      <c r="G214" s="7"/>
      <c r="H214" s="19">
        <v>2</v>
      </c>
      <c r="I214" s="6">
        <v>2</v>
      </c>
      <c r="J214" s="7"/>
      <c r="K214" s="7"/>
      <c r="L214" s="7"/>
      <c r="M214" s="7"/>
      <c r="N214" s="7"/>
      <c r="O214" s="19">
        <v>2</v>
      </c>
      <c r="P214" s="6"/>
      <c r="Q214" s="7"/>
      <c r="R214" s="7"/>
      <c r="S214" s="7"/>
      <c r="T214" s="7"/>
      <c r="U214" s="7"/>
      <c r="V214" s="19"/>
    </row>
    <row r="215" spans="1:22" x14ac:dyDescent="0.25">
      <c r="A215" s="16" t="s">
        <v>215</v>
      </c>
      <c r="B215" s="6">
        <v>6</v>
      </c>
      <c r="C215" s="7"/>
      <c r="D215" s="7"/>
      <c r="E215" s="7"/>
      <c r="F215" s="7"/>
      <c r="G215" s="7"/>
      <c r="H215" s="19">
        <v>6</v>
      </c>
      <c r="I215" s="6">
        <v>1</v>
      </c>
      <c r="J215" s="7"/>
      <c r="K215" s="7"/>
      <c r="L215" s="7"/>
      <c r="M215" s="7"/>
      <c r="N215" s="7"/>
      <c r="O215" s="19">
        <v>1</v>
      </c>
      <c r="P215" s="6"/>
      <c r="Q215" s="7"/>
      <c r="R215" s="7"/>
      <c r="S215" s="7"/>
      <c r="T215" s="7"/>
      <c r="U215" s="7"/>
      <c r="V215" s="19"/>
    </row>
    <row r="216" spans="1:22" x14ac:dyDescent="0.25">
      <c r="A216" s="16" t="s">
        <v>216</v>
      </c>
      <c r="B216" s="6"/>
      <c r="C216" s="7">
        <v>5</v>
      </c>
      <c r="D216" s="7"/>
      <c r="E216" s="7"/>
      <c r="F216" s="7"/>
      <c r="G216" s="7"/>
      <c r="H216" s="19">
        <v>5</v>
      </c>
      <c r="I216" s="6"/>
      <c r="J216" s="7">
        <v>1</v>
      </c>
      <c r="K216" s="7">
        <v>2</v>
      </c>
      <c r="L216" s="7"/>
      <c r="M216" s="7"/>
      <c r="N216" s="7"/>
      <c r="O216" s="19">
        <v>3</v>
      </c>
      <c r="P216" s="6"/>
      <c r="Q216" s="7">
        <v>3</v>
      </c>
      <c r="R216" s="7"/>
      <c r="S216" s="7"/>
      <c r="T216" s="7"/>
      <c r="U216" s="7"/>
      <c r="V216" s="19">
        <v>3</v>
      </c>
    </row>
    <row r="217" spans="1:22" x14ac:dyDescent="0.25">
      <c r="A217" s="16" t="s">
        <v>217</v>
      </c>
      <c r="B217" s="6"/>
      <c r="C217" s="7">
        <v>2</v>
      </c>
      <c r="D217" s="7">
        <v>4</v>
      </c>
      <c r="E217" s="7">
        <v>1</v>
      </c>
      <c r="F217" s="7">
        <v>1</v>
      </c>
      <c r="G217" s="7"/>
      <c r="H217" s="19">
        <v>8</v>
      </c>
      <c r="I217" s="6"/>
      <c r="J217" s="7">
        <v>1</v>
      </c>
      <c r="K217" s="7">
        <v>1</v>
      </c>
      <c r="L217" s="7">
        <v>1</v>
      </c>
      <c r="M217" s="7">
        <v>1</v>
      </c>
      <c r="N217" s="7"/>
      <c r="O217" s="19">
        <v>4</v>
      </c>
      <c r="P217" s="6"/>
      <c r="Q217" s="7">
        <v>1</v>
      </c>
      <c r="R217" s="7"/>
      <c r="S217" s="7"/>
      <c r="T217" s="7"/>
      <c r="U217" s="7"/>
      <c r="V217" s="19">
        <v>1</v>
      </c>
    </row>
    <row r="218" spans="1:22" x14ac:dyDescent="0.25">
      <c r="A218" s="16" t="s">
        <v>218</v>
      </c>
      <c r="B218" s="6"/>
      <c r="C218" s="7">
        <v>1</v>
      </c>
      <c r="D218" s="7"/>
      <c r="E218" s="7"/>
      <c r="F218" s="7"/>
      <c r="G218" s="7"/>
      <c r="H218" s="19">
        <v>1</v>
      </c>
      <c r="I218" s="6"/>
      <c r="J218" s="7">
        <v>1</v>
      </c>
      <c r="K218" s="7"/>
      <c r="L218" s="7"/>
      <c r="M218" s="7"/>
      <c r="N218" s="7"/>
      <c r="O218" s="19">
        <v>1</v>
      </c>
      <c r="P218" s="6"/>
      <c r="Q218" s="7"/>
      <c r="R218" s="7"/>
      <c r="S218" s="7"/>
      <c r="T218" s="7"/>
      <c r="U218" s="7"/>
      <c r="V218" s="19"/>
    </row>
    <row r="219" spans="1:22" x14ac:dyDescent="0.25">
      <c r="A219" s="16" t="s">
        <v>219</v>
      </c>
      <c r="B219" s="6"/>
      <c r="C219" s="7">
        <v>52</v>
      </c>
      <c r="D219" s="7">
        <v>16</v>
      </c>
      <c r="E219" s="7">
        <v>7</v>
      </c>
      <c r="F219" s="7">
        <v>1</v>
      </c>
      <c r="G219" s="7">
        <v>1</v>
      </c>
      <c r="H219" s="19">
        <v>77</v>
      </c>
      <c r="I219" s="6"/>
      <c r="J219" s="7">
        <v>21</v>
      </c>
      <c r="K219" s="7">
        <v>15</v>
      </c>
      <c r="L219" s="7">
        <v>4</v>
      </c>
      <c r="M219" s="7">
        <v>1</v>
      </c>
      <c r="N219" s="7"/>
      <c r="O219" s="19">
        <v>41</v>
      </c>
      <c r="P219" s="6"/>
      <c r="Q219" s="7">
        <v>13</v>
      </c>
      <c r="R219" s="7">
        <v>1</v>
      </c>
      <c r="S219" s="7"/>
      <c r="T219" s="7"/>
      <c r="U219" s="7"/>
      <c r="V219" s="19">
        <v>14</v>
      </c>
    </row>
    <row r="220" spans="1:22" x14ac:dyDescent="0.25">
      <c r="A220" s="16" t="s">
        <v>220</v>
      </c>
      <c r="B220" s="6"/>
      <c r="C220" s="7">
        <v>2</v>
      </c>
      <c r="D220" s="7"/>
      <c r="E220" s="7"/>
      <c r="F220" s="7"/>
      <c r="G220" s="7"/>
      <c r="H220" s="19">
        <v>2</v>
      </c>
      <c r="I220" s="6"/>
      <c r="J220" s="7">
        <v>2</v>
      </c>
      <c r="K220" s="7">
        <v>1</v>
      </c>
      <c r="L220" s="7"/>
      <c r="M220" s="7"/>
      <c r="N220" s="7"/>
      <c r="O220" s="19">
        <v>3</v>
      </c>
      <c r="P220" s="6"/>
      <c r="Q220" s="7"/>
      <c r="R220" s="7"/>
      <c r="S220" s="7"/>
      <c r="T220" s="7"/>
      <c r="U220" s="7"/>
      <c r="V220" s="19"/>
    </row>
    <row r="221" spans="1:22" x14ac:dyDescent="0.25">
      <c r="A221" s="16" t="s">
        <v>221</v>
      </c>
      <c r="B221" s="6"/>
      <c r="C221" s="7"/>
      <c r="D221" s="7">
        <v>1</v>
      </c>
      <c r="E221" s="7"/>
      <c r="F221" s="7"/>
      <c r="G221" s="7"/>
      <c r="H221" s="19">
        <v>1</v>
      </c>
      <c r="I221" s="6"/>
      <c r="J221" s="7">
        <v>1</v>
      </c>
      <c r="K221" s="7"/>
      <c r="L221" s="7"/>
      <c r="M221" s="7"/>
      <c r="N221" s="7"/>
      <c r="O221" s="19">
        <v>1</v>
      </c>
      <c r="P221" s="6"/>
      <c r="Q221" s="7">
        <v>2</v>
      </c>
      <c r="R221" s="7"/>
      <c r="S221" s="7"/>
      <c r="T221" s="7"/>
      <c r="U221" s="7"/>
      <c r="V221" s="19">
        <v>2</v>
      </c>
    </row>
    <row r="222" spans="1:22" x14ac:dyDescent="0.25">
      <c r="A222" s="16" t="s">
        <v>222</v>
      </c>
      <c r="B222" s="6"/>
      <c r="C222" s="7">
        <v>3</v>
      </c>
      <c r="D222" s="7"/>
      <c r="E222" s="7">
        <v>1</v>
      </c>
      <c r="F222" s="7"/>
      <c r="G222" s="7"/>
      <c r="H222" s="19">
        <v>4</v>
      </c>
      <c r="I222" s="6"/>
      <c r="J222" s="7">
        <v>1</v>
      </c>
      <c r="K222" s="7">
        <v>1</v>
      </c>
      <c r="L222" s="7"/>
      <c r="M222" s="7"/>
      <c r="N222" s="7"/>
      <c r="O222" s="19">
        <v>2</v>
      </c>
      <c r="P222" s="6"/>
      <c r="Q222" s="7"/>
      <c r="R222" s="7"/>
      <c r="S222" s="7"/>
      <c r="T222" s="7"/>
      <c r="U222" s="7"/>
      <c r="V222" s="19"/>
    </row>
    <row r="223" spans="1:22" x14ac:dyDescent="0.25">
      <c r="A223" s="16" t="s">
        <v>223</v>
      </c>
      <c r="B223" s="6"/>
      <c r="C223" s="7">
        <v>2</v>
      </c>
      <c r="D223" s="7">
        <v>1</v>
      </c>
      <c r="E223" s="7">
        <v>1</v>
      </c>
      <c r="F223" s="7"/>
      <c r="G223" s="7"/>
      <c r="H223" s="19">
        <v>4</v>
      </c>
      <c r="I223" s="6"/>
      <c r="J223" s="7">
        <v>4</v>
      </c>
      <c r="K223" s="7">
        <v>1</v>
      </c>
      <c r="L223" s="7"/>
      <c r="M223" s="7"/>
      <c r="N223" s="7"/>
      <c r="O223" s="19">
        <v>5</v>
      </c>
      <c r="P223" s="6"/>
      <c r="Q223" s="7">
        <v>1</v>
      </c>
      <c r="R223" s="7"/>
      <c r="S223" s="7"/>
      <c r="T223" s="7"/>
      <c r="U223" s="7"/>
      <c r="V223" s="19">
        <v>1</v>
      </c>
    </row>
    <row r="224" spans="1:22" x14ac:dyDescent="0.25">
      <c r="A224" s="16" t="s">
        <v>224</v>
      </c>
      <c r="B224" s="6"/>
      <c r="C224" s="7">
        <v>59</v>
      </c>
      <c r="D224" s="7">
        <v>86</v>
      </c>
      <c r="E224" s="7">
        <v>79</v>
      </c>
      <c r="F224" s="7">
        <v>80</v>
      </c>
      <c r="G224" s="7">
        <v>33</v>
      </c>
      <c r="H224" s="19">
        <v>337</v>
      </c>
      <c r="I224" s="6">
        <v>4</v>
      </c>
      <c r="J224" s="7">
        <v>62</v>
      </c>
      <c r="K224" s="7">
        <v>84</v>
      </c>
      <c r="L224" s="7">
        <v>96</v>
      </c>
      <c r="M224" s="7">
        <v>122</v>
      </c>
      <c r="N224" s="7">
        <v>50</v>
      </c>
      <c r="O224" s="19">
        <v>418</v>
      </c>
      <c r="P224" s="6">
        <v>24</v>
      </c>
      <c r="Q224" s="7">
        <v>126</v>
      </c>
      <c r="R224" s="7">
        <v>114</v>
      </c>
      <c r="S224" s="7">
        <v>106</v>
      </c>
      <c r="T224" s="7">
        <v>71</v>
      </c>
      <c r="U224" s="7">
        <v>2</v>
      </c>
      <c r="V224" s="19">
        <v>443</v>
      </c>
    </row>
    <row r="225" spans="1:22" x14ac:dyDescent="0.25">
      <c r="A225" s="16" t="s">
        <v>225</v>
      </c>
      <c r="B225" s="6"/>
      <c r="C225" s="7">
        <v>33</v>
      </c>
      <c r="D225" s="7">
        <v>53</v>
      </c>
      <c r="E225" s="7">
        <v>65</v>
      </c>
      <c r="F225" s="7">
        <v>68</v>
      </c>
      <c r="G225" s="7">
        <v>15</v>
      </c>
      <c r="H225" s="19">
        <v>234</v>
      </c>
      <c r="I225" s="6"/>
      <c r="J225" s="7">
        <v>32</v>
      </c>
      <c r="K225" s="7">
        <v>65</v>
      </c>
      <c r="L225" s="7">
        <v>74</v>
      </c>
      <c r="M225" s="7">
        <v>159</v>
      </c>
      <c r="N225" s="7">
        <v>76</v>
      </c>
      <c r="O225" s="19">
        <v>406</v>
      </c>
      <c r="P225" s="6"/>
      <c r="Q225" s="7">
        <v>90</v>
      </c>
      <c r="R225" s="7">
        <v>152</v>
      </c>
      <c r="S225" s="7">
        <v>185</v>
      </c>
      <c r="T225" s="7">
        <v>109</v>
      </c>
      <c r="U225" s="7">
        <v>12</v>
      </c>
      <c r="V225" s="19">
        <v>548</v>
      </c>
    </row>
    <row r="226" spans="1:22" x14ac:dyDescent="0.25">
      <c r="A226" s="16" t="s">
        <v>226</v>
      </c>
      <c r="B226" s="6"/>
      <c r="C226" s="7">
        <v>30</v>
      </c>
      <c r="D226" s="7">
        <v>48</v>
      </c>
      <c r="E226" s="7">
        <v>40</v>
      </c>
      <c r="F226" s="7">
        <v>26</v>
      </c>
      <c r="G226" s="7">
        <v>6</v>
      </c>
      <c r="H226" s="19">
        <v>150</v>
      </c>
      <c r="I226" s="6"/>
      <c r="J226" s="7">
        <v>42</v>
      </c>
      <c r="K226" s="7">
        <v>41</v>
      </c>
      <c r="L226" s="7">
        <v>33</v>
      </c>
      <c r="M226" s="7">
        <v>27</v>
      </c>
      <c r="N226" s="7">
        <v>3</v>
      </c>
      <c r="O226" s="19">
        <v>146</v>
      </c>
      <c r="P226" s="6"/>
      <c r="Q226" s="7">
        <v>37</v>
      </c>
      <c r="R226" s="7">
        <v>38</v>
      </c>
      <c r="S226" s="7">
        <v>16</v>
      </c>
      <c r="T226" s="7">
        <v>5</v>
      </c>
      <c r="U226" s="7">
        <v>1</v>
      </c>
      <c r="V226" s="19">
        <v>97</v>
      </c>
    </row>
    <row r="227" spans="1:22" x14ac:dyDescent="0.25">
      <c r="A227" s="16" t="s">
        <v>227</v>
      </c>
      <c r="B227" s="6"/>
      <c r="C227" s="7">
        <v>1</v>
      </c>
      <c r="D227" s="7"/>
      <c r="E227" s="7"/>
      <c r="F227" s="7"/>
      <c r="G227" s="7"/>
      <c r="H227" s="19">
        <v>1</v>
      </c>
      <c r="I227" s="6"/>
      <c r="J227" s="7"/>
      <c r="K227" s="7"/>
      <c r="L227" s="7"/>
      <c r="M227" s="7"/>
      <c r="N227" s="7"/>
      <c r="O227" s="19"/>
      <c r="P227" s="6"/>
      <c r="Q227" s="7">
        <v>1</v>
      </c>
      <c r="R227" s="7"/>
      <c r="S227" s="7"/>
      <c r="T227" s="7"/>
      <c r="U227" s="7"/>
      <c r="V227" s="19">
        <v>1</v>
      </c>
    </row>
    <row r="228" spans="1:22" x14ac:dyDescent="0.25">
      <c r="A228" s="16" t="s">
        <v>228</v>
      </c>
      <c r="B228" s="6"/>
      <c r="C228" s="7">
        <v>19</v>
      </c>
      <c r="D228" s="7">
        <v>7</v>
      </c>
      <c r="E228" s="7">
        <v>5</v>
      </c>
      <c r="F228" s="7">
        <v>5</v>
      </c>
      <c r="G228" s="7"/>
      <c r="H228" s="19">
        <v>36</v>
      </c>
      <c r="I228" s="6"/>
      <c r="J228" s="7">
        <v>19</v>
      </c>
      <c r="K228" s="7">
        <v>11</v>
      </c>
      <c r="L228" s="7">
        <v>14</v>
      </c>
      <c r="M228" s="7">
        <v>13</v>
      </c>
      <c r="N228" s="7"/>
      <c r="O228" s="19">
        <v>57</v>
      </c>
      <c r="P228" s="6"/>
      <c r="Q228" s="7">
        <v>1</v>
      </c>
      <c r="R228" s="7">
        <v>1</v>
      </c>
      <c r="S228" s="7"/>
      <c r="T228" s="7"/>
      <c r="U228" s="7"/>
      <c r="V228" s="19">
        <v>2</v>
      </c>
    </row>
    <row r="229" spans="1:22" x14ac:dyDescent="0.25">
      <c r="A229" s="16" t="s">
        <v>229</v>
      </c>
      <c r="B229" s="6">
        <v>2</v>
      </c>
      <c r="C229" s="7"/>
      <c r="D229" s="7"/>
      <c r="E229" s="7"/>
      <c r="F229" s="7"/>
      <c r="G229" s="7"/>
      <c r="H229" s="19">
        <v>2</v>
      </c>
      <c r="I229" s="6">
        <v>4</v>
      </c>
      <c r="J229" s="7"/>
      <c r="K229" s="7"/>
      <c r="L229" s="7"/>
      <c r="M229" s="7"/>
      <c r="N229" s="7"/>
      <c r="O229" s="19">
        <v>4</v>
      </c>
      <c r="P229" s="6"/>
      <c r="Q229" s="7"/>
      <c r="R229" s="7"/>
      <c r="S229" s="7"/>
      <c r="T229" s="7"/>
      <c r="U229" s="7"/>
      <c r="V229" s="19"/>
    </row>
    <row r="230" spans="1:22" x14ac:dyDescent="0.25">
      <c r="A230" s="17" t="s">
        <v>230</v>
      </c>
      <c r="B230" s="9">
        <v>3</v>
      </c>
      <c r="C230" s="10">
        <v>131</v>
      </c>
      <c r="D230" s="10">
        <v>151</v>
      </c>
      <c r="E230" s="10">
        <v>68</v>
      </c>
      <c r="F230" s="10">
        <v>54</v>
      </c>
      <c r="G230" s="10">
        <v>113</v>
      </c>
      <c r="H230" s="20">
        <v>520</v>
      </c>
      <c r="I230" s="9">
        <v>4</v>
      </c>
      <c r="J230" s="10">
        <v>101</v>
      </c>
      <c r="K230" s="10">
        <v>128</v>
      </c>
      <c r="L230" s="10">
        <v>40</v>
      </c>
      <c r="M230" s="10">
        <v>22</v>
      </c>
      <c r="N230" s="10">
        <v>40</v>
      </c>
      <c r="O230" s="20">
        <v>335</v>
      </c>
      <c r="P230" s="9"/>
      <c r="Q230" s="10">
        <v>155</v>
      </c>
      <c r="R230" s="10">
        <v>55</v>
      </c>
      <c r="S230" s="10">
        <v>17</v>
      </c>
      <c r="T230" s="10">
        <v>9</v>
      </c>
      <c r="U230" s="10">
        <v>6</v>
      </c>
      <c r="V230" s="20">
        <v>242</v>
      </c>
    </row>
  </sheetData>
  <mergeCells count="4">
    <mergeCell ref="B5:H5"/>
    <mergeCell ref="I5:O5"/>
    <mergeCell ref="P5:V5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18.5703125" customWidth="1"/>
  </cols>
  <sheetData>
    <row r="3" spans="1:7" x14ac:dyDescent="0.25">
      <c r="A3" s="25" t="s">
        <v>6</v>
      </c>
      <c r="B3" s="81">
        <v>2012</v>
      </c>
      <c r="C3" s="82"/>
      <c r="D3" s="81">
        <v>2013</v>
      </c>
      <c r="E3" s="82"/>
      <c r="F3" s="83">
        <v>2014</v>
      </c>
      <c r="G3" s="84"/>
    </row>
    <row r="4" spans="1:7" x14ac:dyDescent="0.25">
      <c r="A4" s="25"/>
      <c r="B4" s="45" t="s">
        <v>255</v>
      </c>
      <c r="C4" s="49" t="s">
        <v>256</v>
      </c>
      <c r="D4" s="45" t="s">
        <v>255</v>
      </c>
      <c r="E4" s="49" t="s">
        <v>256</v>
      </c>
      <c r="F4" s="45" t="s">
        <v>255</v>
      </c>
      <c r="G4" s="49" t="s">
        <v>256</v>
      </c>
    </row>
    <row r="5" spans="1:7" x14ac:dyDescent="0.25">
      <c r="A5" s="26" t="s">
        <v>7</v>
      </c>
      <c r="B5" s="46">
        <v>1751</v>
      </c>
      <c r="C5" s="50">
        <f>B5-VLOOKUP($A5,'Classi CFU'!$A$7:$V$238,8,FALSE)</f>
        <v>510</v>
      </c>
      <c r="D5" s="46">
        <v>1662</v>
      </c>
      <c r="E5" s="50">
        <f>D5-VLOOKUP($A5,'Classi CFU'!$A$7:$V$238,15,FALSE)</f>
        <v>466</v>
      </c>
      <c r="F5" s="46">
        <v>1547</v>
      </c>
      <c r="G5" s="50">
        <f>F5-VLOOKUP($A5,'Classi CFU'!$A$7:$V$238,22,FALSE)</f>
        <v>611</v>
      </c>
    </row>
    <row r="6" spans="1:7" x14ac:dyDescent="0.25">
      <c r="A6" s="2" t="s">
        <v>8</v>
      </c>
      <c r="B6" s="6">
        <v>188</v>
      </c>
      <c r="C6" s="8">
        <f>B6-VLOOKUP(A6,'Classi CFU'!$A$7:$V$238,8,FALSE)</f>
        <v>92</v>
      </c>
      <c r="D6" s="6">
        <v>130</v>
      </c>
      <c r="E6" s="8">
        <f>D6-VLOOKUP($A6,'Classi CFU'!$A$7:$V$238,15,FALSE)</f>
        <v>66</v>
      </c>
      <c r="F6" s="6">
        <v>98</v>
      </c>
      <c r="G6" s="5">
        <f>F6-VLOOKUP($A6,'Classi CFU'!$A$7:$V$238,22,FALSE)</f>
        <v>64</v>
      </c>
    </row>
    <row r="7" spans="1:7" x14ac:dyDescent="0.25">
      <c r="A7" s="2" t="s">
        <v>9</v>
      </c>
      <c r="B7" s="6">
        <v>63</v>
      </c>
      <c r="C7" s="8">
        <f>B7-VLOOKUP(A7,'Classi CFU'!$A$7:$V$238,8,FALSE)</f>
        <v>32</v>
      </c>
      <c r="D7" s="6">
        <v>48</v>
      </c>
      <c r="E7" s="8">
        <f>D7-VLOOKUP($A7,'Classi CFU'!$A$7:$V$238,15,FALSE)</f>
        <v>27</v>
      </c>
      <c r="F7" s="6">
        <v>38</v>
      </c>
      <c r="G7" s="5">
        <f>F7-VLOOKUP($A7,'Classi CFU'!$A$7:$V$238,22,FALSE)</f>
        <v>30</v>
      </c>
    </row>
    <row r="8" spans="1:7" x14ac:dyDescent="0.25">
      <c r="A8" s="2" t="s">
        <v>10</v>
      </c>
      <c r="B8" s="6">
        <v>545</v>
      </c>
      <c r="C8" s="8">
        <f>B8-VLOOKUP(A8,'Classi CFU'!$A$7:$V$238,8,FALSE)</f>
        <v>136</v>
      </c>
      <c r="D8" s="6">
        <v>474</v>
      </c>
      <c r="E8" s="8">
        <f>D8-VLOOKUP($A8,'Classi CFU'!$A$7:$V$238,15,FALSE)</f>
        <v>142</v>
      </c>
      <c r="F8" s="6">
        <v>406</v>
      </c>
      <c r="G8" s="5">
        <f>F8-VLOOKUP($A8,'Classi CFU'!$A$7:$V$238,22,FALSE)</f>
        <v>232</v>
      </c>
    </row>
    <row r="9" spans="1:7" x14ac:dyDescent="0.25">
      <c r="A9" s="2" t="s">
        <v>11</v>
      </c>
      <c r="B9" s="6">
        <v>7</v>
      </c>
      <c r="C9" s="8">
        <f>B9-VLOOKUP(A9,'Classi CFU'!$A$7:$V$238,8,FALSE)</f>
        <v>3</v>
      </c>
      <c r="D9" s="6">
        <v>4</v>
      </c>
      <c r="E9" s="8">
        <f>D9-VLOOKUP($A9,'Classi CFU'!$A$7:$V$238,15,FALSE)</f>
        <v>3</v>
      </c>
      <c r="F9" s="6">
        <v>1</v>
      </c>
      <c r="G9" s="5">
        <f>F9-VLOOKUP($A9,'Classi CFU'!$A$7:$V$238,22,FALSE)</f>
        <v>1</v>
      </c>
    </row>
    <row r="10" spans="1:7" x14ac:dyDescent="0.25">
      <c r="A10" s="2" t="s">
        <v>12</v>
      </c>
      <c r="B10" s="6">
        <v>7</v>
      </c>
      <c r="C10" s="8">
        <f>B10-VLOOKUP(A10,'Classi CFU'!$A$7:$V$238,8,FALSE)</f>
        <v>2</v>
      </c>
      <c r="D10" s="6">
        <v>3</v>
      </c>
      <c r="E10" s="8">
        <f>D10-VLOOKUP($A10,'Classi CFU'!$A$7:$V$238,15,FALSE)</f>
        <v>3</v>
      </c>
      <c r="F10" s="6">
        <v>2</v>
      </c>
      <c r="G10" s="5">
        <f>F10-VLOOKUP($A10,'Classi CFU'!$A$7:$V$238,22,FALSE)</f>
        <v>2</v>
      </c>
    </row>
    <row r="11" spans="1:7" x14ac:dyDescent="0.25">
      <c r="A11" s="2" t="s">
        <v>13</v>
      </c>
      <c r="B11" s="6">
        <v>325</v>
      </c>
      <c r="C11" s="8">
        <f>B11-VLOOKUP(A11,'Classi CFU'!$A$7:$V$238,8,FALSE)</f>
        <v>99</v>
      </c>
      <c r="D11" s="6">
        <v>373</v>
      </c>
      <c r="E11" s="8">
        <f>D11-VLOOKUP($A11,'Classi CFU'!$A$7:$V$238,15,FALSE)</f>
        <v>79</v>
      </c>
      <c r="F11" s="6">
        <v>394</v>
      </c>
      <c r="G11" s="5">
        <f>F11-VLOOKUP($A11,'Classi CFU'!$A$7:$V$238,22,FALSE)</f>
        <v>96</v>
      </c>
    </row>
    <row r="12" spans="1:7" x14ac:dyDescent="0.25">
      <c r="A12" s="2" t="s">
        <v>14</v>
      </c>
      <c r="B12" s="6">
        <v>44</v>
      </c>
      <c r="C12" s="8">
        <f>B12-VLOOKUP(A12,'Classi CFU'!$A$7:$V$238,8,FALSE)</f>
        <v>9</v>
      </c>
      <c r="D12" s="6">
        <v>31</v>
      </c>
      <c r="E12" s="8">
        <f>D12-VLOOKUP($A12,'Classi CFU'!$A$7:$V$238,15,FALSE)</f>
        <v>9</v>
      </c>
      <c r="F12" s="6">
        <v>22</v>
      </c>
      <c r="G12" s="5">
        <f>F12-VLOOKUP($A12,'Classi CFU'!$A$7:$V$238,22,FALSE)</f>
        <v>9</v>
      </c>
    </row>
    <row r="13" spans="1:7" x14ac:dyDescent="0.25">
      <c r="A13" s="2" t="s">
        <v>15</v>
      </c>
      <c r="B13" s="6">
        <v>17</v>
      </c>
      <c r="C13" s="8">
        <f>B13-VLOOKUP(A13,'Classi CFU'!$A$7:$V$238,8,FALSE)</f>
        <v>6</v>
      </c>
      <c r="D13" s="6">
        <v>9</v>
      </c>
      <c r="E13" s="8">
        <f>D13-VLOOKUP($A13,'Classi CFU'!$A$7:$V$238,15,FALSE)</f>
        <v>2</v>
      </c>
      <c r="F13" s="6">
        <v>7</v>
      </c>
      <c r="G13" s="5">
        <f>F13-VLOOKUP($A13,'Classi CFU'!$A$7:$V$238,22,FALSE)</f>
        <v>3</v>
      </c>
    </row>
    <row r="14" spans="1:7" x14ac:dyDescent="0.25">
      <c r="A14" s="2" t="s">
        <v>16</v>
      </c>
      <c r="B14" s="6">
        <v>267</v>
      </c>
      <c r="C14" s="8">
        <f>B14-VLOOKUP(A14,'Classi CFU'!$A$7:$V$238,8,FALSE)</f>
        <v>23</v>
      </c>
      <c r="D14" s="6">
        <v>303</v>
      </c>
      <c r="E14" s="8">
        <f>D14-VLOOKUP($A14,'Classi CFU'!$A$7:$V$238,15,FALSE)</f>
        <v>30</v>
      </c>
      <c r="F14" s="6">
        <v>333</v>
      </c>
      <c r="G14" s="5">
        <f>F14-VLOOKUP($A14,'Classi CFU'!$A$7:$V$238,22,FALSE)</f>
        <v>78</v>
      </c>
    </row>
    <row r="15" spans="1:7" x14ac:dyDescent="0.25">
      <c r="A15" s="2" t="s">
        <v>17</v>
      </c>
      <c r="B15" s="6">
        <v>118</v>
      </c>
      <c r="C15" s="8">
        <f>B15-VLOOKUP(A15,'Classi CFU'!$A$7:$V$238,8,FALSE)</f>
        <v>13</v>
      </c>
      <c r="D15" s="6">
        <v>131</v>
      </c>
      <c r="E15" s="8">
        <f>D15-VLOOKUP($A15,'Classi CFU'!$A$7:$V$238,15,FALSE)</f>
        <v>13</v>
      </c>
      <c r="F15" s="6">
        <v>126</v>
      </c>
      <c r="G15" s="5">
        <f>F15-VLOOKUP($A15,'Classi CFU'!$A$7:$V$238,22,FALSE)</f>
        <v>22</v>
      </c>
    </row>
    <row r="16" spans="1:7" x14ac:dyDescent="0.25">
      <c r="A16" s="2" t="s">
        <v>18</v>
      </c>
      <c r="B16" s="6">
        <v>51</v>
      </c>
      <c r="C16" s="8">
        <f>B16-VLOOKUP(A16,'Classi CFU'!$A$7:$V$238,8,FALSE)</f>
        <v>10</v>
      </c>
      <c r="D16" s="6">
        <v>54</v>
      </c>
      <c r="E16" s="8">
        <f>D16-VLOOKUP($A16,'Classi CFU'!$A$7:$V$238,15,FALSE)</f>
        <v>10</v>
      </c>
      <c r="F16" s="6">
        <v>47</v>
      </c>
      <c r="G16" s="5">
        <f>F16-VLOOKUP($A16,'Classi CFU'!$A$7:$V$238,22,FALSE)</f>
        <v>9</v>
      </c>
    </row>
    <row r="17" spans="1:7" x14ac:dyDescent="0.25">
      <c r="A17" s="2" t="s">
        <v>19</v>
      </c>
      <c r="B17" s="6">
        <v>84</v>
      </c>
      <c r="C17" s="8">
        <f>B17-VLOOKUP(A17,'Classi CFU'!$A$7:$V$238,8,FALSE)</f>
        <v>58</v>
      </c>
      <c r="D17" s="6">
        <v>70</v>
      </c>
      <c r="E17" s="8">
        <f>D17-VLOOKUP($A17,'Classi CFU'!$A$7:$V$238,15,FALSE)</f>
        <v>55</v>
      </c>
      <c r="F17" s="6">
        <v>53</v>
      </c>
      <c r="G17" s="5">
        <f>F17-VLOOKUP($A17,'Classi CFU'!$A$7:$V$238,22,FALSE)</f>
        <v>47</v>
      </c>
    </row>
    <row r="18" spans="1:7" x14ac:dyDescent="0.25">
      <c r="A18" s="2" t="s">
        <v>20</v>
      </c>
      <c r="B18" s="6">
        <v>11</v>
      </c>
      <c r="C18" s="8">
        <f>B18-VLOOKUP(A18,'Classi CFU'!$A$7:$V$238,8,FALSE)</f>
        <v>10</v>
      </c>
      <c r="D18" s="6">
        <v>10</v>
      </c>
      <c r="E18" s="8">
        <f>D18-VLOOKUP($A18,'Classi CFU'!$A$7:$V$238,15,FALSE)</f>
        <v>10</v>
      </c>
      <c r="F18" s="6">
        <v>5</v>
      </c>
      <c r="G18" s="5">
        <f>F18-VLOOKUP($A18,'Classi CFU'!$A$7:$V$238,22,FALSE)</f>
        <v>5</v>
      </c>
    </row>
    <row r="19" spans="1:7" x14ac:dyDescent="0.25">
      <c r="A19" s="2" t="s">
        <v>21</v>
      </c>
      <c r="B19" s="6">
        <v>2</v>
      </c>
      <c r="C19" s="8">
        <f>B19-VLOOKUP(A19,'Classi CFU'!$A$7:$V$238,8,FALSE)</f>
        <v>1</v>
      </c>
      <c r="D19" s="6">
        <v>2</v>
      </c>
      <c r="E19" s="8">
        <f>D19-VLOOKUP($A19,'Classi CFU'!$A$7:$V$238,15,FALSE)</f>
        <v>1</v>
      </c>
      <c r="F19" s="6"/>
      <c r="G19" s="5">
        <f>F19-VLOOKUP($A19,'Classi CFU'!$A$7:$V$238,22,FALSE)</f>
        <v>0</v>
      </c>
    </row>
    <row r="20" spans="1:7" x14ac:dyDescent="0.25">
      <c r="A20" s="2" t="s">
        <v>22</v>
      </c>
      <c r="B20" s="6">
        <v>11</v>
      </c>
      <c r="C20" s="8">
        <f>B20-VLOOKUP(A20,'Classi CFU'!$A$7:$V$238,8,FALSE)</f>
        <v>10</v>
      </c>
      <c r="D20" s="6">
        <v>9</v>
      </c>
      <c r="E20" s="8">
        <f>D20-VLOOKUP($A20,'Classi CFU'!$A$7:$V$238,15,FALSE)</f>
        <v>9</v>
      </c>
      <c r="F20" s="6">
        <v>5</v>
      </c>
      <c r="G20" s="5">
        <f>F20-VLOOKUP($A20,'Classi CFU'!$A$7:$V$238,22,FALSE)</f>
        <v>5</v>
      </c>
    </row>
    <row r="21" spans="1:7" x14ac:dyDescent="0.25">
      <c r="A21" s="2" t="s">
        <v>23</v>
      </c>
      <c r="B21" s="6">
        <v>10</v>
      </c>
      <c r="C21" s="8">
        <f>B21-VLOOKUP(A21,'Classi CFU'!$A$7:$V$238,8,FALSE)</f>
        <v>6</v>
      </c>
      <c r="D21" s="6">
        <v>10</v>
      </c>
      <c r="E21" s="8">
        <f>D21-VLOOKUP($A21,'Classi CFU'!$A$7:$V$238,15,FALSE)</f>
        <v>6</v>
      </c>
      <c r="F21" s="6">
        <v>9</v>
      </c>
      <c r="G21" s="5">
        <f>F21-VLOOKUP($A21,'Classi CFU'!$A$7:$V$238,22,FALSE)</f>
        <v>7</v>
      </c>
    </row>
    <row r="22" spans="1:7" x14ac:dyDescent="0.25">
      <c r="A22" s="2" t="s">
        <v>24</v>
      </c>
      <c r="B22" s="6">
        <v>1</v>
      </c>
      <c r="C22" s="8">
        <f>B22-VLOOKUP(A22,'Classi CFU'!$A$7:$V$238,8,FALSE)</f>
        <v>0</v>
      </c>
      <c r="D22" s="6">
        <v>1</v>
      </c>
      <c r="E22" s="8">
        <f>D22-VLOOKUP($A22,'Classi CFU'!$A$7:$V$238,15,FALSE)</f>
        <v>1</v>
      </c>
      <c r="F22" s="6">
        <v>1</v>
      </c>
      <c r="G22" s="5">
        <f>F22-VLOOKUP($A22,'Classi CFU'!$A$7:$V$238,22,FALSE)</f>
        <v>1</v>
      </c>
    </row>
    <row r="23" spans="1:7" x14ac:dyDescent="0.25">
      <c r="A23" s="26" t="s">
        <v>25</v>
      </c>
      <c r="B23" s="46">
        <v>1505</v>
      </c>
      <c r="C23" s="50">
        <f>B23-VLOOKUP(A23,'Classi CFU'!A$7:V$238,8,FALSE)</f>
        <v>575</v>
      </c>
      <c r="D23" s="46">
        <v>1527</v>
      </c>
      <c r="E23" s="50">
        <f>D23-VLOOKUP($A23,'Classi CFU'!$A$7:$V$238,15,FALSE)</f>
        <v>583</v>
      </c>
      <c r="F23" s="46">
        <v>1450</v>
      </c>
      <c r="G23" s="50">
        <f>F23-VLOOKUP($A23,'Classi CFU'!$A$7:$V$238,22,FALSE)</f>
        <v>690</v>
      </c>
    </row>
    <row r="24" spans="1:7" x14ac:dyDescent="0.25">
      <c r="A24" s="2" t="s">
        <v>26</v>
      </c>
      <c r="B24" s="6">
        <v>168</v>
      </c>
      <c r="C24" s="8">
        <f>B24-VLOOKUP(A24,'Classi CFU'!$A$7:$V$238,8,FALSE)</f>
        <v>91</v>
      </c>
      <c r="D24" s="6">
        <v>128</v>
      </c>
      <c r="E24" s="8">
        <f>D24-VLOOKUP($A24,'Classi CFU'!$A$7:$V$238,15,FALSE)</f>
        <v>83</v>
      </c>
      <c r="F24" s="6">
        <v>79</v>
      </c>
      <c r="G24" s="5">
        <f>F24-VLOOKUP($A24,'Classi CFU'!$A$7:$V$238,22,FALSE)</f>
        <v>70</v>
      </c>
    </row>
    <row r="25" spans="1:7" x14ac:dyDescent="0.25">
      <c r="A25" s="2" t="s">
        <v>27</v>
      </c>
      <c r="B25" s="6">
        <v>27</v>
      </c>
      <c r="C25" s="8">
        <f>B25-VLOOKUP(A25,'Classi CFU'!$A$7:$V$238,8,FALSE)</f>
        <v>14</v>
      </c>
      <c r="D25" s="6">
        <v>23</v>
      </c>
      <c r="E25" s="8">
        <f>D25-VLOOKUP($A25,'Classi CFU'!$A$7:$V$238,15,FALSE)</f>
        <v>11</v>
      </c>
      <c r="F25" s="6">
        <v>16</v>
      </c>
      <c r="G25" s="5">
        <f>F25-VLOOKUP($A25,'Classi CFU'!$A$7:$V$238,22,FALSE)</f>
        <v>15</v>
      </c>
    </row>
    <row r="26" spans="1:7" x14ac:dyDescent="0.25">
      <c r="A26" s="2" t="s">
        <v>28</v>
      </c>
      <c r="B26" s="6">
        <v>19</v>
      </c>
      <c r="C26" s="8">
        <f>B26-VLOOKUP(A26,'Classi CFU'!$A$7:$V$238,8,FALSE)</f>
        <v>16</v>
      </c>
      <c r="D26" s="6">
        <v>15</v>
      </c>
      <c r="E26" s="8">
        <f>D26-VLOOKUP($A26,'Classi CFU'!$A$7:$V$238,15,FALSE)</f>
        <v>12</v>
      </c>
      <c r="F26" s="6">
        <v>11</v>
      </c>
      <c r="G26" s="5">
        <f>F26-VLOOKUP($A26,'Classi CFU'!$A$7:$V$238,22,FALSE)</f>
        <v>8</v>
      </c>
    </row>
    <row r="27" spans="1:7" x14ac:dyDescent="0.25">
      <c r="A27" s="2" t="s">
        <v>29</v>
      </c>
      <c r="B27" s="6">
        <v>2</v>
      </c>
      <c r="C27" s="8">
        <f>B27-VLOOKUP(A27,'Classi CFU'!$A$7:$V$238,8,FALSE)</f>
        <v>1</v>
      </c>
      <c r="D27" s="6">
        <v>2</v>
      </c>
      <c r="E27" s="8">
        <f>D27-VLOOKUP($A27,'Classi CFU'!$A$7:$V$238,15,FALSE)</f>
        <v>1</v>
      </c>
      <c r="F27" s="6">
        <v>2</v>
      </c>
      <c r="G27" s="5">
        <f>F27-VLOOKUP($A27,'Classi CFU'!$A$7:$V$238,22,FALSE)</f>
        <v>2</v>
      </c>
    </row>
    <row r="28" spans="1:7" x14ac:dyDescent="0.25">
      <c r="A28" s="2" t="s">
        <v>30</v>
      </c>
      <c r="B28" s="6">
        <v>285</v>
      </c>
      <c r="C28" s="8">
        <f>B28-VLOOKUP(A28,'Classi CFU'!$A$7:$V$238,8,FALSE)</f>
        <v>105</v>
      </c>
      <c r="D28" s="6">
        <v>347</v>
      </c>
      <c r="E28" s="8">
        <f>D28-VLOOKUP($A28,'Classi CFU'!$A$7:$V$238,15,FALSE)</f>
        <v>142</v>
      </c>
      <c r="F28" s="6">
        <v>372</v>
      </c>
      <c r="G28" s="5">
        <f>F28-VLOOKUP($A28,'Classi CFU'!$A$7:$V$238,22,FALSE)</f>
        <v>187</v>
      </c>
    </row>
    <row r="29" spans="1:7" x14ac:dyDescent="0.25">
      <c r="A29" s="2" t="s">
        <v>31</v>
      </c>
      <c r="B29" s="6">
        <v>132</v>
      </c>
      <c r="C29" s="8">
        <f>B29-VLOOKUP(A29,'Classi CFU'!$A$7:$V$238,8,FALSE)</f>
        <v>52</v>
      </c>
      <c r="D29" s="6">
        <v>138</v>
      </c>
      <c r="E29" s="8">
        <f>D29-VLOOKUP($A29,'Classi CFU'!$A$7:$V$238,15,FALSE)</f>
        <v>48</v>
      </c>
      <c r="F29" s="6">
        <v>137</v>
      </c>
      <c r="G29" s="5">
        <f>F29-VLOOKUP($A29,'Classi CFU'!$A$7:$V$238,22,FALSE)</f>
        <v>51</v>
      </c>
    </row>
    <row r="30" spans="1:7" x14ac:dyDescent="0.25">
      <c r="A30" s="2" t="s">
        <v>32</v>
      </c>
      <c r="B30" s="6">
        <v>88</v>
      </c>
      <c r="C30" s="8">
        <f>B30-VLOOKUP(A30,'Classi CFU'!$A$7:$V$238,8,FALSE)</f>
        <v>36</v>
      </c>
      <c r="D30" s="6">
        <v>90</v>
      </c>
      <c r="E30" s="8">
        <f>D30-VLOOKUP($A30,'Classi CFU'!$A$7:$V$238,15,FALSE)</f>
        <v>32</v>
      </c>
      <c r="F30" s="6">
        <v>70</v>
      </c>
      <c r="G30" s="5">
        <f>F30-VLOOKUP($A30,'Classi CFU'!$A$7:$V$238,22,FALSE)</f>
        <v>33</v>
      </c>
    </row>
    <row r="31" spans="1:7" x14ac:dyDescent="0.25">
      <c r="A31" s="2" t="s">
        <v>33</v>
      </c>
      <c r="B31" s="6">
        <v>44</v>
      </c>
      <c r="C31" s="8">
        <f>B31-VLOOKUP(A31,'Classi CFU'!$A$7:$V$238,8,FALSE)</f>
        <v>9</v>
      </c>
      <c r="D31" s="6">
        <v>47</v>
      </c>
      <c r="E31" s="8">
        <f>D31-VLOOKUP($A31,'Classi CFU'!$A$7:$V$238,15,FALSE)</f>
        <v>9</v>
      </c>
      <c r="F31" s="6">
        <v>45</v>
      </c>
      <c r="G31" s="5">
        <f>F31-VLOOKUP($A31,'Classi CFU'!$A$7:$V$238,22,FALSE)</f>
        <v>23</v>
      </c>
    </row>
    <row r="32" spans="1:7" x14ac:dyDescent="0.25">
      <c r="A32" s="2" t="s">
        <v>241</v>
      </c>
      <c r="B32" s="6">
        <v>3</v>
      </c>
      <c r="C32" s="8" t="e">
        <f>B32-VLOOKUP(A32,'Classi CFU'!$A$7:$V$238,8,FALSE)</f>
        <v>#N/A</v>
      </c>
      <c r="D32" s="6">
        <v>2</v>
      </c>
      <c r="E32" s="8" t="e">
        <f>D32-VLOOKUP($A32,'Classi CFU'!$A$7:$V$238,15,FALSE)</f>
        <v>#N/A</v>
      </c>
      <c r="F32" s="6">
        <v>2</v>
      </c>
      <c r="G32" s="5" t="e">
        <f>F32-VLOOKUP($A32,'Classi CFU'!$A$7:$V$238,22,FALSE)</f>
        <v>#N/A</v>
      </c>
    </row>
    <row r="33" spans="1:7" x14ac:dyDescent="0.25">
      <c r="A33" s="2" t="s">
        <v>34</v>
      </c>
      <c r="B33" s="6">
        <v>2</v>
      </c>
      <c r="C33" s="8">
        <f>B33-VLOOKUP(A33,'Classi CFU'!$A$7:$V$238,8,FALSE)</f>
        <v>1</v>
      </c>
      <c r="D33" s="6">
        <v>2</v>
      </c>
      <c r="E33" s="8">
        <f>D33-VLOOKUP($A33,'Classi CFU'!$A$7:$V$238,15,FALSE)</f>
        <v>2</v>
      </c>
      <c r="F33" s="6"/>
      <c r="G33" s="5">
        <f>F33-VLOOKUP($A33,'Classi CFU'!$A$7:$V$238,22,FALSE)</f>
        <v>0</v>
      </c>
    </row>
    <row r="34" spans="1:7" x14ac:dyDescent="0.25">
      <c r="A34" s="2" t="s">
        <v>35</v>
      </c>
      <c r="B34" s="6">
        <v>3</v>
      </c>
      <c r="C34" s="8">
        <f>B34-VLOOKUP(A34,'Classi CFU'!$A$7:$V$238,8,FALSE)</f>
        <v>2</v>
      </c>
      <c r="D34" s="6">
        <v>2</v>
      </c>
      <c r="E34" s="8">
        <f>D34-VLOOKUP($A34,'Classi CFU'!$A$7:$V$238,15,FALSE)</f>
        <v>2</v>
      </c>
      <c r="F34" s="6">
        <v>2</v>
      </c>
      <c r="G34" s="5">
        <f>F34-VLOOKUP($A34,'Classi CFU'!$A$7:$V$238,22,FALSE)</f>
        <v>2</v>
      </c>
    </row>
    <row r="35" spans="1:7" x14ac:dyDescent="0.25">
      <c r="A35" s="2" t="s">
        <v>36</v>
      </c>
      <c r="B35" s="6">
        <v>5</v>
      </c>
      <c r="C35" s="8">
        <f>B35-VLOOKUP(A35,'Classi CFU'!$A$7:$V$238,8,FALSE)</f>
        <v>4</v>
      </c>
      <c r="D35" s="6">
        <v>4</v>
      </c>
      <c r="E35" s="8">
        <f>D35-VLOOKUP($A35,'Classi CFU'!$A$7:$V$238,15,FALSE)</f>
        <v>3</v>
      </c>
      <c r="F35" s="6">
        <v>3</v>
      </c>
      <c r="G35" s="5">
        <f>F35-VLOOKUP($A35,'Classi CFU'!$A$7:$V$238,22,FALSE)</f>
        <v>3</v>
      </c>
    </row>
    <row r="36" spans="1:7" x14ac:dyDescent="0.25">
      <c r="A36" s="2" t="s">
        <v>37</v>
      </c>
      <c r="B36" s="6">
        <v>136</v>
      </c>
      <c r="C36" s="8">
        <f>B36-VLOOKUP(A36,'Classi CFU'!$A$7:$V$238,8,FALSE)</f>
        <v>65</v>
      </c>
      <c r="D36" s="6">
        <v>103</v>
      </c>
      <c r="E36" s="8">
        <f>D36-VLOOKUP($A36,'Classi CFU'!$A$7:$V$238,15,FALSE)</f>
        <v>57</v>
      </c>
      <c r="F36" s="6">
        <v>75</v>
      </c>
      <c r="G36" s="5">
        <f>F36-VLOOKUP($A36,'Classi CFU'!$A$7:$V$238,22,FALSE)</f>
        <v>57</v>
      </c>
    </row>
    <row r="37" spans="1:7" x14ac:dyDescent="0.25">
      <c r="A37" s="2" t="s">
        <v>38</v>
      </c>
      <c r="B37" s="6">
        <v>43</v>
      </c>
      <c r="C37" s="8">
        <f>B37-VLOOKUP(A37,'Classi CFU'!$A$7:$V$238,8,FALSE)</f>
        <v>25</v>
      </c>
      <c r="D37" s="6">
        <v>35</v>
      </c>
      <c r="E37" s="8">
        <f>D37-VLOOKUP($A37,'Classi CFU'!$A$7:$V$238,15,FALSE)</f>
        <v>25</v>
      </c>
      <c r="F37" s="6">
        <v>28</v>
      </c>
      <c r="G37" s="5">
        <f>F37-VLOOKUP($A37,'Classi CFU'!$A$7:$V$238,22,FALSE)</f>
        <v>21</v>
      </c>
    </row>
    <row r="38" spans="1:7" x14ac:dyDescent="0.25">
      <c r="A38" s="2" t="s">
        <v>242</v>
      </c>
      <c r="B38" s="6">
        <v>1</v>
      </c>
      <c r="C38" s="8" t="e">
        <f>B38-VLOOKUP(A38,'Classi CFU'!$A$7:$V$238,8,FALSE)</f>
        <v>#N/A</v>
      </c>
      <c r="D38" s="6"/>
      <c r="E38" s="8" t="e">
        <f>D38-VLOOKUP($A38,'Classi CFU'!$A$7:$V$238,15,FALSE)</f>
        <v>#N/A</v>
      </c>
      <c r="F38" s="6"/>
      <c r="G38" s="5" t="e">
        <f>F38-VLOOKUP($A38,'Classi CFU'!$A$7:$V$238,22,FALSE)</f>
        <v>#N/A</v>
      </c>
    </row>
    <row r="39" spans="1:7" x14ac:dyDescent="0.25">
      <c r="A39" s="2" t="s">
        <v>39</v>
      </c>
      <c r="B39" s="6">
        <v>15</v>
      </c>
      <c r="C39" s="8">
        <f>B39-VLOOKUP(A39,'Classi CFU'!$A$7:$V$238,8,FALSE)</f>
        <v>9</v>
      </c>
      <c r="D39" s="6">
        <v>6</v>
      </c>
      <c r="E39" s="8">
        <f>D39-VLOOKUP($A39,'Classi CFU'!$A$7:$V$238,15,FALSE)</f>
        <v>3</v>
      </c>
      <c r="F39" s="6">
        <v>4</v>
      </c>
      <c r="G39" s="5">
        <f>F39-VLOOKUP($A39,'Classi CFU'!$A$7:$V$238,22,FALSE)</f>
        <v>4</v>
      </c>
    </row>
    <row r="40" spans="1:7" x14ac:dyDescent="0.25">
      <c r="A40" s="2" t="s">
        <v>40</v>
      </c>
      <c r="B40" s="6">
        <v>7</v>
      </c>
      <c r="C40" s="8">
        <f>B40-VLOOKUP(A40,'Classi CFU'!$A$7:$V$238,8,FALSE)</f>
        <v>3</v>
      </c>
      <c r="D40" s="6">
        <v>3</v>
      </c>
      <c r="E40" s="8">
        <f>D40-VLOOKUP($A40,'Classi CFU'!$A$7:$V$238,15,FALSE)</f>
        <v>3</v>
      </c>
      <c r="F40" s="6">
        <v>2</v>
      </c>
      <c r="G40" s="5">
        <f>F40-VLOOKUP($A40,'Classi CFU'!$A$7:$V$238,22,FALSE)</f>
        <v>2</v>
      </c>
    </row>
    <row r="41" spans="1:7" x14ac:dyDescent="0.25">
      <c r="A41" s="2" t="s">
        <v>41</v>
      </c>
      <c r="B41" s="6">
        <v>3</v>
      </c>
      <c r="C41" s="8">
        <f>B41-VLOOKUP(A41,'Classi CFU'!$A$7:$V$238,8,FALSE)</f>
        <v>3</v>
      </c>
      <c r="D41" s="6">
        <v>2</v>
      </c>
      <c r="E41" s="8">
        <f>D41-VLOOKUP($A41,'Classi CFU'!$A$7:$V$238,15,FALSE)</f>
        <v>0</v>
      </c>
      <c r="F41" s="6">
        <v>2</v>
      </c>
      <c r="G41" s="5">
        <f>F41-VLOOKUP($A41,'Classi CFU'!$A$7:$V$238,22,FALSE)</f>
        <v>1</v>
      </c>
    </row>
    <row r="42" spans="1:7" x14ac:dyDescent="0.25">
      <c r="A42" s="2" t="s">
        <v>42</v>
      </c>
      <c r="B42" s="6">
        <v>34</v>
      </c>
      <c r="C42" s="8">
        <f>B42-VLOOKUP(A42,'Classi CFU'!$A$7:$V$238,8,FALSE)</f>
        <v>11</v>
      </c>
      <c r="D42" s="6">
        <v>22</v>
      </c>
      <c r="E42" s="8">
        <f>D42-VLOOKUP($A42,'Classi CFU'!$A$7:$V$238,15,FALSE)</f>
        <v>4</v>
      </c>
      <c r="F42" s="6">
        <v>19</v>
      </c>
      <c r="G42" s="5">
        <f>F42-VLOOKUP($A42,'Classi CFU'!$A$7:$V$238,22,FALSE)</f>
        <v>11</v>
      </c>
    </row>
    <row r="43" spans="1:7" x14ac:dyDescent="0.25">
      <c r="A43" s="2" t="s">
        <v>43</v>
      </c>
      <c r="B43" s="6">
        <v>245</v>
      </c>
      <c r="C43" s="8">
        <f>B43-VLOOKUP(A43,'Classi CFU'!$A$7:$V$238,8,FALSE)</f>
        <v>84</v>
      </c>
      <c r="D43" s="6">
        <v>309</v>
      </c>
      <c r="E43" s="8">
        <f>D43-VLOOKUP($A43,'Classi CFU'!$A$7:$V$238,15,FALSE)</f>
        <v>101</v>
      </c>
      <c r="F43" s="6">
        <v>348</v>
      </c>
      <c r="G43" s="5">
        <f>F43-VLOOKUP($A43,'Classi CFU'!$A$7:$V$238,22,FALSE)</f>
        <v>130</v>
      </c>
    </row>
    <row r="44" spans="1:7" x14ac:dyDescent="0.25">
      <c r="A44" s="2" t="s">
        <v>44</v>
      </c>
      <c r="B44" s="6">
        <v>6</v>
      </c>
      <c r="C44" s="8">
        <f>B44-VLOOKUP(A44,'Classi CFU'!$A$7:$V$238,8,FALSE)</f>
        <v>2</v>
      </c>
      <c r="D44" s="6">
        <v>5</v>
      </c>
      <c r="E44" s="8">
        <f>D44-VLOOKUP($A44,'Classi CFU'!$A$7:$V$238,15,FALSE)</f>
        <v>2</v>
      </c>
      <c r="F44" s="6">
        <v>2</v>
      </c>
      <c r="G44" s="5">
        <f>F44-VLOOKUP($A44,'Classi CFU'!$A$7:$V$238,22,FALSE)</f>
        <v>2</v>
      </c>
    </row>
    <row r="45" spans="1:7" x14ac:dyDescent="0.25">
      <c r="A45" s="2" t="s">
        <v>45</v>
      </c>
      <c r="B45" s="6">
        <v>100</v>
      </c>
      <c r="C45" s="8">
        <f>B45-VLOOKUP(A45,'Classi CFU'!$A$7:$V$238,8,FALSE)</f>
        <v>18</v>
      </c>
      <c r="D45" s="6">
        <v>100</v>
      </c>
      <c r="E45" s="8">
        <f>D45-VLOOKUP($A45,'Classi CFU'!$A$7:$V$238,15,FALSE)</f>
        <v>19</v>
      </c>
      <c r="F45" s="6">
        <v>89</v>
      </c>
      <c r="G45" s="5">
        <f>F45-VLOOKUP($A45,'Classi CFU'!$A$7:$V$238,22,FALSE)</f>
        <v>29</v>
      </c>
    </row>
    <row r="46" spans="1:7" x14ac:dyDescent="0.25">
      <c r="A46" s="2" t="s">
        <v>46</v>
      </c>
      <c r="B46" s="6">
        <v>47</v>
      </c>
      <c r="C46" s="8">
        <f>B46-VLOOKUP(A46,'Classi CFU'!$A$7:$V$238,8,FALSE)</f>
        <v>9</v>
      </c>
      <c r="D46" s="6">
        <v>41</v>
      </c>
      <c r="E46" s="8">
        <f>D46-VLOOKUP($A46,'Classi CFU'!$A$7:$V$238,15,FALSE)</f>
        <v>7</v>
      </c>
      <c r="F46" s="6">
        <v>40</v>
      </c>
      <c r="G46" s="5">
        <f>F46-VLOOKUP($A46,'Classi CFU'!$A$7:$V$238,22,FALSE)</f>
        <v>10</v>
      </c>
    </row>
    <row r="47" spans="1:7" x14ac:dyDescent="0.25">
      <c r="A47" s="2" t="s">
        <v>47</v>
      </c>
      <c r="B47" s="6">
        <v>90</v>
      </c>
      <c r="C47" s="8">
        <f>B47-VLOOKUP(A47,'Classi CFU'!$A$7:$V$238,8,FALSE)</f>
        <v>11</v>
      </c>
      <c r="D47" s="6">
        <v>101</v>
      </c>
      <c r="E47" s="8">
        <f>D47-VLOOKUP($A47,'Classi CFU'!$A$7:$V$238,15,FALSE)</f>
        <v>15</v>
      </c>
      <c r="F47" s="6">
        <v>102</v>
      </c>
      <c r="G47" s="5">
        <f>F47-VLOOKUP($A47,'Classi CFU'!$A$7:$V$238,22,FALSE)</f>
        <v>27</v>
      </c>
    </row>
    <row r="48" spans="1:7" x14ac:dyDescent="0.25">
      <c r="A48" s="26" t="s">
        <v>48</v>
      </c>
      <c r="B48" s="46">
        <v>5385</v>
      </c>
      <c r="C48" s="50">
        <f>B48-VLOOKUP(A48,'Classi CFU'!A$7:V$238,8,FALSE)</f>
        <v>1439</v>
      </c>
      <c r="D48" s="46">
        <v>4868</v>
      </c>
      <c r="E48" s="50">
        <f>D48-VLOOKUP($A48,'Classi CFU'!$A$7:$V$238,15,FALSE)</f>
        <v>1255</v>
      </c>
      <c r="F48" s="46">
        <v>4367</v>
      </c>
      <c r="G48" s="50">
        <f>F48-VLOOKUP($A48,'Classi CFU'!$A$7:$V$238,22,FALSE)</f>
        <v>1664</v>
      </c>
    </row>
    <row r="49" spans="1:7" x14ac:dyDescent="0.25">
      <c r="A49" s="2" t="s">
        <v>49</v>
      </c>
      <c r="B49" s="6">
        <v>5</v>
      </c>
      <c r="C49" s="8">
        <f>B49-VLOOKUP(A49,'Classi CFU'!$A$7:$V$238,8,FALSE)</f>
        <v>1</v>
      </c>
      <c r="D49" s="6">
        <v>4</v>
      </c>
      <c r="E49" s="8">
        <f>D49-VLOOKUP($A49,'Classi CFU'!$A$7:$V$238,15,FALSE)</f>
        <v>1</v>
      </c>
      <c r="F49" s="6">
        <v>2</v>
      </c>
      <c r="G49" s="5">
        <f>F49-VLOOKUP($A49,'Classi CFU'!$A$7:$V$238,22,FALSE)</f>
        <v>2</v>
      </c>
    </row>
    <row r="50" spans="1:7" x14ac:dyDescent="0.25">
      <c r="A50" s="2" t="s">
        <v>50</v>
      </c>
      <c r="B50" s="6">
        <v>71</v>
      </c>
      <c r="C50" s="8">
        <f>B50-VLOOKUP(A50,'Classi CFU'!$A$7:$V$238,8,FALSE)</f>
        <v>33</v>
      </c>
      <c r="D50" s="6">
        <v>54</v>
      </c>
      <c r="E50" s="8">
        <f>D50-VLOOKUP($A50,'Classi CFU'!$A$7:$V$238,15,FALSE)</f>
        <v>28</v>
      </c>
      <c r="F50" s="6">
        <v>37</v>
      </c>
      <c r="G50" s="5">
        <f>F50-VLOOKUP($A50,'Classi CFU'!$A$7:$V$238,22,FALSE)</f>
        <v>28</v>
      </c>
    </row>
    <row r="51" spans="1:7" x14ac:dyDescent="0.25">
      <c r="A51" s="2" t="s">
        <v>51</v>
      </c>
      <c r="B51" s="6">
        <v>134</v>
      </c>
      <c r="C51" s="8">
        <f>B51-VLOOKUP(A51,'Classi CFU'!$A$7:$V$238,8,FALSE)</f>
        <v>60</v>
      </c>
      <c r="D51" s="6">
        <v>91</v>
      </c>
      <c r="E51" s="8">
        <f>D51-VLOOKUP($A51,'Classi CFU'!$A$7:$V$238,15,FALSE)</f>
        <v>43</v>
      </c>
      <c r="F51" s="6">
        <v>64</v>
      </c>
      <c r="G51" s="5">
        <f>F51-VLOOKUP($A51,'Classi CFU'!$A$7:$V$238,22,FALSE)</f>
        <v>42</v>
      </c>
    </row>
    <row r="52" spans="1:7" x14ac:dyDescent="0.25">
      <c r="A52" s="2" t="s">
        <v>52</v>
      </c>
      <c r="B52" s="6">
        <v>74</v>
      </c>
      <c r="C52" s="8">
        <f>B52-VLOOKUP(A52,'Classi CFU'!$A$7:$V$238,8,FALSE)</f>
        <v>26</v>
      </c>
      <c r="D52" s="6">
        <v>49</v>
      </c>
      <c r="E52" s="8">
        <f>D52-VLOOKUP($A52,'Classi CFU'!$A$7:$V$238,15,FALSE)</f>
        <v>22</v>
      </c>
      <c r="F52" s="6">
        <v>36</v>
      </c>
      <c r="G52" s="5">
        <f>F52-VLOOKUP($A52,'Classi CFU'!$A$7:$V$238,22,FALSE)</f>
        <v>29</v>
      </c>
    </row>
    <row r="53" spans="1:7" x14ac:dyDescent="0.25">
      <c r="A53" s="2" t="s">
        <v>53</v>
      </c>
      <c r="B53" s="6">
        <v>71</v>
      </c>
      <c r="C53" s="8">
        <f>B53-VLOOKUP(A53,'Classi CFU'!$A$7:$V$238,8,FALSE)</f>
        <v>21</v>
      </c>
      <c r="D53" s="6">
        <v>53</v>
      </c>
      <c r="E53" s="8">
        <f>D53-VLOOKUP($A53,'Classi CFU'!$A$7:$V$238,15,FALSE)</f>
        <v>25</v>
      </c>
      <c r="F53" s="6">
        <v>33</v>
      </c>
      <c r="G53" s="5">
        <f>F53-VLOOKUP($A53,'Classi CFU'!$A$7:$V$238,22,FALSE)</f>
        <v>21</v>
      </c>
    </row>
    <row r="54" spans="1:7" x14ac:dyDescent="0.25">
      <c r="A54" s="2" t="s">
        <v>54</v>
      </c>
      <c r="B54" s="6">
        <v>225</v>
      </c>
      <c r="C54" s="8">
        <f>B54-VLOOKUP(A54,'Classi CFU'!$A$7:$V$238,8,FALSE)</f>
        <v>96</v>
      </c>
      <c r="D54" s="6">
        <v>169</v>
      </c>
      <c r="E54" s="8">
        <f>D54-VLOOKUP($A54,'Classi CFU'!$A$7:$V$238,15,FALSE)</f>
        <v>71</v>
      </c>
      <c r="F54" s="6">
        <v>123</v>
      </c>
      <c r="G54" s="5">
        <f>F54-VLOOKUP($A54,'Classi CFU'!$A$7:$V$238,22,FALSE)</f>
        <v>87</v>
      </c>
    </row>
    <row r="55" spans="1:7" x14ac:dyDescent="0.25">
      <c r="A55" s="2" t="s">
        <v>55</v>
      </c>
      <c r="B55" s="6">
        <v>23</v>
      </c>
      <c r="C55" s="8">
        <f>B55-VLOOKUP(A55,'Classi CFU'!$A$7:$V$238,8,FALSE)</f>
        <v>7</v>
      </c>
      <c r="D55" s="6">
        <v>13</v>
      </c>
      <c r="E55" s="8">
        <f>D55-VLOOKUP($A55,'Classi CFU'!$A$7:$V$238,15,FALSE)</f>
        <v>9</v>
      </c>
      <c r="F55" s="6">
        <v>10</v>
      </c>
      <c r="G55" s="5">
        <f>F55-VLOOKUP($A55,'Classi CFU'!$A$7:$V$238,22,FALSE)</f>
        <v>5</v>
      </c>
    </row>
    <row r="56" spans="1:7" x14ac:dyDescent="0.25">
      <c r="A56" s="2" t="s">
        <v>56</v>
      </c>
      <c r="B56" s="6">
        <v>23</v>
      </c>
      <c r="C56" s="8">
        <f>B56-VLOOKUP(A56,'Classi CFU'!$A$7:$V$238,8,FALSE)</f>
        <v>13</v>
      </c>
      <c r="D56" s="6">
        <v>15</v>
      </c>
      <c r="E56" s="8">
        <f>D56-VLOOKUP($A56,'Classi CFU'!$A$7:$V$238,15,FALSE)</f>
        <v>9</v>
      </c>
      <c r="F56" s="6">
        <v>12</v>
      </c>
      <c r="G56" s="5">
        <f>F56-VLOOKUP($A56,'Classi CFU'!$A$7:$V$238,22,FALSE)</f>
        <v>9</v>
      </c>
    </row>
    <row r="57" spans="1:7" x14ac:dyDescent="0.25">
      <c r="A57" s="2" t="s">
        <v>57</v>
      </c>
      <c r="B57" s="6">
        <v>2</v>
      </c>
      <c r="C57" s="8">
        <f>B57-VLOOKUP(A57,'Classi CFU'!$A$7:$V$238,8,FALSE)</f>
        <v>1</v>
      </c>
      <c r="D57" s="6">
        <v>2</v>
      </c>
      <c r="E57" s="8">
        <f>D57-VLOOKUP($A57,'Classi CFU'!$A$7:$V$238,15,FALSE)</f>
        <v>1</v>
      </c>
      <c r="F57" s="6">
        <v>1</v>
      </c>
      <c r="G57" s="5">
        <f>F57-VLOOKUP($A57,'Classi CFU'!$A$7:$V$238,22,FALSE)</f>
        <v>1</v>
      </c>
    </row>
    <row r="58" spans="1:7" x14ac:dyDescent="0.25">
      <c r="A58" s="2" t="s">
        <v>58</v>
      </c>
      <c r="B58" s="6">
        <v>2</v>
      </c>
      <c r="C58" s="8">
        <f>B58-VLOOKUP(A58,'Classi CFU'!$A$7:$V$238,8,FALSE)</f>
        <v>1</v>
      </c>
      <c r="D58" s="6">
        <v>1</v>
      </c>
      <c r="E58" s="8">
        <f>D58-VLOOKUP($A58,'Classi CFU'!$A$7:$V$238,15,FALSE)</f>
        <v>1</v>
      </c>
      <c r="F58" s="6">
        <v>1</v>
      </c>
      <c r="G58" s="5">
        <f>F58-VLOOKUP($A58,'Classi CFU'!$A$7:$V$238,22,FALSE)</f>
        <v>1</v>
      </c>
    </row>
    <row r="59" spans="1:7" x14ac:dyDescent="0.25">
      <c r="A59" s="2" t="s">
        <v>59</v>
      </c>
      <c r="B59" s="6">
        <v>4</v>
      </c>
      <c r="C59" s="8">
        <f>B59-VLOOKUP(A59,'Classi CFU'!$A$7:$V$238,8,FALSE)</f>
        <v>0</v>
      </c>
      <c r="D59" s="6">
        <v>2</v>
      </c>
      <c r="E59" s="8">
        <f>D59-VLOOKUP($A59,'Classi CFU'!$A$7:$V$238,15,FALSE)</f>
        <v>1</v>
      </c>
      <c r="F59" s="6"/>
      <c r="G59" s="5">
        <f>F59-VLOOKUP($A59,'Classi CFU'!$A$7:$V$238,22,FALSE)</f>
        <v>0</v>
      </c>
    </row>
    <row r="60" spans="1:7" x14ac:dyDescent="0.25">
      <c r="A60" s="2" t="s">
        <v>60</v>
      </c>
      <c r="B60" s="6">
        <v>5</v>
      </c>
      <c r="C60" s="8">
        <f>B60-VLOOKUP(A60,'Classi CFU'!$A$7:$V$238,8,FALSE)</f>
        <v>4</v>
      </c>
      <c r="D60" s="6">
        <v>4</v>
      </c>
      <c r="E60" s="8">
        <f>D60-VLOOKUP($A60,'Classi CFU'!$A$7:$V$238,15,FALSE)</f>
        <v>1</v>
      </c>
      <c r="F60" s="6">
        <v>2</v>
      </c>
      <c r="G60" s="5">
        <f>F60-VLOOKUP($A60,'Classi CFU'!$A$7:$V$238,22,FALSE)</f>
        <v>1</v>
      </c>
    </row>
    <row r="61" spans="1:7" x14ac:dyDescent="0.25">
      <c r="A61" s="2" t="s">
        <v>61</v>
      </c>
      <c r="B61" s="6">
        <v>574</v>
      </c>
      <c r="C61" s="8">
        <f>B61-VLOOKUP(A61,'Classi CFU'!$A$7:$V$238,8,FALSE)</f>
        <v>163</v>
      </c>
      <c r="D61" s="6">
        <v>672</v>
      </c>
      <c r="E61" s="8">
        <f>D61-VLOOKUP($A61,'Classi CFU'!$A$7:$V$238,15,FALSE)</f>
        <v>171</v>
      </c>
      <c r="F61" s="6">
        <v>744</v>
      </c>
      <c r="G61" s="5">
        <f>F61-VLOOKUP($A61,'Classi CFU'!$A$7:$V$238,22,FALSE)</f>
        <v>199</v>
      </c>
    </row>
    <row r="62" spans="1:7" x14ac:dyDescent="0.25">
      <c r="A62" s="2" t="s">
        <v>62</v>
      </c>
      <c r="B62" s="6">
        <v>12</v>
      </c>
      <c r="C62" s="8">
        <f>B62-VLOOKUP(A62,'Classi CFU'!$A$7:$V$238,8,FALSE)</f>
        <v>3</v>
      </c>
      <c r="D62" s="6">
        <v>10</v>
      </c>
      <c r="E62" s="8">
        <f>D62-VLOOKUP($A62,'Classi CFU'!$A$7:$V$238,15,FALSE)</f>
        <v>3</v>
      </c>
      <c r="F62" s="6">
        <v>8</v>
      </c>
      <c r="G62" s="5">
        <f>F62-VLOOKUP($A62,'Classi CFU'!$A$7:$V$238,22,FALSE)</f>
        <v>5</v>
      </c>
    </row>
    <row r="63" spans="1:7" x14ac:dyDescent="0.25">
      <c r="A63" s="2" t="s">
        <v>63</v>
      </c>
      <c r="B63" s="6">
        <v>19</v>
      </c>
      <c r="C63" s="8">
        <f>B63-VLOOKUP(A63,'Classi CFU'!$A$7:$V$238,8,FALSE)</f>
        <v>5</v>
      </c>
      <c r="D63" s="6">
        <v>15</v>
      </c>
      <c r="E63" s="8">
        <f>D63-VLOOKUP($A63,'Classi CFU'!$A$7:$V$238,15,FALSE)</f>
        <v>7</v>
      </c>
      <c r="F63" s="6">
        <v>13</v>
      </c>
      <c r="G63" s="5">
        <f>F63-VLOOKUP($A63,'Classi CFU'!$A$7:$V$238,22,FALSE)</f>
        <v>7</v>
      </c>
    </row>
    <row r="64" spans="1:7" x14ac:dyDescent="0.25">
      <c r="A64" s="2" t="s">
        <v>64</v>
      </c>
      <c r="B64" s="6">
        <v>19</v>
      </c>
      <c r="C64" s="8">
        <f>B64-VLOOKUP(A64,'Classi CFU'!$A$7:$V$238,8,FALSE)</f>
        <v>6</v>
      </c>
      <c r="D64" s="6">
        <v>15</v>
      </c>
      <c r="E64" s="8">
        <f>D64-VLOOKUP($A64,'Classi CFU'!$A$7:$V$238,15,FALSE)</f>
        <v>4</v>
      </c>
      <c r="F64" s="6">
        <v>11</v>
      </c>
      <c r="G64" s="5">
        <f>F64-VLOOKUP($A64,'Classi CFU'!$A$7:$V$238,22,FALSE)</f>
        <v>4</v>
      </c>
    </row>
    <row r="65" spans="1:7" x14ac:dyDescent="0.25">
      <c r="A65" s="2" t="s">
        <v>65</v>
      </c>
      <c r="B65" s="6">
        <v>12</v>
      </c>
      <c r="C65" s="8">
        <f>B65-VLOOKUP(A65,'Classi CFU'!$A$7:$V$238,8,FALSE)</f>
        <v>4</v>
      </c>
      <c r="D65" s="6">
        <v>10</v>
      </c>
      <c r="E65" s="8">
        <f>D65-VLOOKUP($A65,'Classi CFU'!$A$7:$V$238,15,FALSE)</f>
        <v>3</v>
      </c>
      <c r="F65" s="6">
        <v>7</v>
      </c>
      <c r="G65" s="5">
        <f>F65-VLOOKUP($A65,'Classi CFU'!$A$7:$V$238,22,FALSE)</f>
        <v>3</v>
      </c>
    </row>
    <row r="66" spans="1:7" x14ac:dyDescent="0.25">
      <c r="A66" s="2" t="s">
        <v>66</v>
      </c>
      <c r="B66" s="6">
        <v>48</v>
      </c>
      <c r="C66" s="8">
        <f>B66-VLOOKUP(A66,'Classi CFU'!$A$7:$V$238,8,FALSE)</f>
        <v>12</v>
      </c>
      <c r="D66" s="6">
        <v>36</v>
      </c>
      <c r="E66" s="8">
        <f>D66-VLOOKUP($A66,'Classi CFU'!$A$7:$V$238,15,FALSE)</f>
        <v>9</v>
      </c>
      <c r="F66" s="6">
        <v>23</v>
      </c>
      <c r="G66" s="5">
        <f>F66-VLOOKUP($A66,'Classi CFU'!$A$7:$V$238,22,FALSE)</f>
        <v>13</v>
      </c>
    </row>
    <row r="67" spans="1:7" x14ac:dyDescent="0.25">
      <c r="A67" s="2" t="s">
        <v>67</v>
      </c>
      <c r="B67" s="6">
        <v>61</v>
      </c>
      <c r="C67" s="8">
        <f>B67-VLOOKUP(A67,'Classi CFU'!$A$7:$V$238,8,FALSE)</f>
        <v>10</v>
      </c>
      <c r="D67" s="6">
        <v>65</v>
      </c>
      <c r="E67" s="8">
        <f>D67-VLOOKUP($A67,'Classi CFU'!$A$7:$V$238,15,FALSE)</f>
        <v>9</v>
      </c>
      <c r="F67" s="6">
        <v>51</v>
      </c>
      <c r="G67" s="5">
        <f>F67-VLOOKUP($A67,'Classi CFU'!$A$7:$V$238,22,FALSE)</f>
        <v>14</v>
      </c>
    </row>
    <row r="68" spans="1:7" x14ac:dyDescent="0.25">
      <c r="A68" s="2" t="s">
        <v>68</v>
      </c>
      <c r="B68" s="6">
        <v>123</v>
      </c>
      <c r="C68" s="8">
        <f>B68-VLOOKUP(A68,'Classi CFU'!$A$7:$V$238,8,FALSE)</f>
        <v>15</v>
      </c>
      <c r="D68" s="6">
        <v>123</v>
      </c>
      <c r="E68" s="8">
        <f>D68-VLOOKUP($A68,'Classi CFU'!$A$7:$V$238,15,FALSE)</f>
        <v>21</v>
      </c>
      <c r="F68" s="6">
        <v>99</v>
      </c>
      <c r="G68" s="5">
        <f>F68-VLOOKUP($A68,'Classi CFU'!$A$7:$V$238,22,FALSE)</f>
        <v>27</v>
      </c>
    </row>
    <row r="69" spans="1:7" x14ac:dyDescent="0.25">
      <c r="A69" s="2" t="s">
        <v>69</v>
      </c>
      <c r="B69" s="6">
        <v>127</v>
      </c>
      <c r="C69" s="8">
        <f>B69-VLOOKUP(A69,'Classi CFU'!$A$7:$V$238,8,FALSE)</f>
        <v>18</v>
      </c>
      <c r="D69" s="6">
        <v>108</v>
      </c>
      <c r="E69" s="8">
        <f>D69-VLOOKUP($A69,'Classi CFU'!$A$7:$V$238,15,FALSE)</f>
        <v>10</v>
      </c>
      <c r="F69" s="6">
        <v>87</v>
      </c>
      <c r="G69" s="5">
        <f>F69-VLOOKUP($A69,'Classi CFU'!$A$7:$V$238,22,FALSE)</f>
        <v>20</v>
      </c>
    </row>
    <row r="70" spans="1:7" x14ac:dyDescent="0.25">
      <c r="A70" s="2" t="s">
        <v>70</v>
      </c>
      <c r="B70" s="6">
        <v>29</v>
      </c>
      <c r="C70" s="8">
        <f>B70-VLOOKUP(A70,'Classi CFU'!$A$7:$V$238,8,FALSE)</f>
        <v>7</v>
      </c>
      <c r="D70" s="6">
        <v>36</v>
      </c>
      <c r="E70" s="8">
        <f>D70-VLOOKUP($A70,'Classi CFU'!$A$7:$V$238,15,FALSE)</f>
        <v>10</v>
      </c>
      <c r="F70" s="6">
        <v>34</v>
      </c>
      <c r="G70" s="5">
        <f>F70-VLOOKUP($A70,'Classi CFU'!$A$7:$V$238,22,FALSE)</f>
        <v>10</v>
      </c>
    </row>
    <row r="71" spans="1:7" x14ac:dyDescent="0.25">
      <c r="A71" s="2" t="s">
        <v>71</v>
      </c>
      <c r="B71" s="6">
        <v>123</v>
      </c>
      <c r="C71" s="8">
        <f>B71-VLOOKUP(A71,'Classi CFU'!$A$7:$V$238,8,FALSE)</f>
        <v>21</v>
      </c>
      <c r="D71" s="6">
        <v>140</v>
      </c>
      <c r="E71" s="8">
        <f>D71-VLOOKUP($A71,'Classi CFU'!$A$7:$V$238,15,FALSE)</f>
        <v>18</v>
      </c>
      <c r="F71" s="6">
        <v>131</v>
      </c>
      <c r="G71" s="5">
        <f>F71-VLOOKUP($A71,'Classi CFU'!$A$7:$V$238,22,FALSE)</f>
        <v>26</v>
      </c>
    </row>
    <row r="72" spans="1:7" x14ac:dyDescent="0.25">
      <c r="A72" s="2" t="s">
        <v>72</v>
      </c>
      <c r="B72" s="6">
        <v>4</v>
      </c>
      <c r="C72" s="8">
        <f>B72-VLOOKUP(A72,'Classi CFU'!$A$7:$V$238,8,FALSE)</f>
        <v>4</v>
      </c>
      <c r="D72" s="6">
        <v>4</v>
      </c>
      <c r="E72" s="8">
        <f>D72-VLOOKUP($A72,'Classi CFU'!$A$7:$V$238,15,FALSE)</f>
        <v>3</v>
      </c>
      <c r="F72" s="6">
        <v>4</v>
      </c>
      <c r="G72" s="5">
        <f>F72-VLOOKUP($A72,'Classi CFU'!$A$7:$V$238,22,FALSE)</f>
        <v>4</v>
      </c>
    </row>
    <row r="73" spans="1:7" x14ac:dyDescent="0.25">
      <c r="A73" s="2" t="s">
        <v>252</v>
      </c>
      <c r="B73" s="6">
        <v>1</v>
      </c>
      <c r="C73" s="8" t="e">
        <f>B73-VLOOKUP(A73,'Classi CFU'!$A$7:$V$238,8,FALSE)</f>
        <v>#N/A</v>
      </c>
      <c r="D73" s="6">
        <v>1</v>
      </c>
      <c r="E73" s="8" t="e">
        <f>D73-VLOOKUP($A73,'Classi CFU'!$A$7:$V$238,15,FALSE)</f>
        <v>#N/A</v>
      </c>
      <c r="F73" s="6"/>
      <c r="G73" s="5" t="e">
        <f>F73-VLOOKUP($A73,'Classi CFU'!$A$7:$V$238,22,FALSE)</f>
        <v>#N/A</v>
      </c>
    </row>
    <row r="74" spans="1:7" x14ac:dyDescent="0.25">
      <c r="A74" s="2" t="s">
        <v>253</v>
      </c>
      <c r="B74" s="6">
        <v>1</v>
      </c>
      <c r="C74" s="8" t="e">
        <f>B74-VLOOKUP(A74,'Classi CFU'!$A$7:$V$238,8,FALSE)</f>
        <v>#N/A</v>
      </c>
      <c r="D74" s="6">
        <v>1</v>
      </c>
      <c r="E74" s="8" t="e">
        <f>D74-VLOOKUP($A74,'Classi CFU'!$A$7:$V$238,15,FALSE)</f>
        <v>#N/A</v>
      </c>
      <c r="F74" s="6"/>
      <c r="G74" s="5" t="e">
        <f>F74-VLOOKUP($A74,'Classi CFU'!$A$7:$V$238,22,FALSE)</f>
        <v>#N/A</v>
      </c>
    </row>
    <row r="75" spans="1:7" x14ac:dyDescent="0.25">
      <c r="A75" s="2" t="s">
        <v>73</v>
      </c>
      <c r="B75" s="6">
        <v>7</v>
      </c>
      <c r="C75" s="8">
        <f>B75-VLOOKUP(A75,'Classi CFU'!$A$7:$V$238,8,FALSE)</f>
        <v>7</v>
      </c>
      <c r="D75" s="6">
        <v>8</v>
      </c>
      <c r="E75" s="8">
        <f>D75-VLOOKUP($A75,'Classi CFU'!$A$7:$V$238,15,FALSE)</f>
        <v>7</v>
      </c>
      <c r="F75" s="6">
        <v>4</v>
      </c>
      <c r="G75" s="5">
        <f>F75-VLOOKUP($A75,'Classi CFU'!$A$7:$V$238,22,FALSE)</f>
        <v>4</v>
      </c>
    </row>
    <row r="76" spans="1:7" x14ac:dyDescent="0.25">
      <c r="A76" s="2" t="s">
        <v>74</v>
      </c>
      <c r="B76" s="6">
        <v>9</v>
      </c>
      <c r="C76" s="8">
        <f>B76-VLOOKUP(A76,'Classi CFU'!$A$7:$V$238,8,FALSE)</f>
        <v>8</v>
      </c>
      <c r="D76" s="6">
        <v>5</v>
      </c>
      <c r="E76" s="8">
        <f>D76-VLOOKUP($A76,'Classi CFU'!$A$7:$V$238,15,FALSE)</f>
        <v>5</v>
      </c>
      <c r="F76" s="6">
        <v>2</v>
      </c>
      <c r="G76" s="5">
        <f>F76-VLOOKUP($A76,'Classi CFU'!$A$7:$V$238,22,FALSE)</f>
        <v>2</v>
      </c>
    </row>
    <row r="77" spans="1:7" x14ac:dyDescent="0.25">
      <c r="A77" s="2" t="s">
        <v>75</v>
      </c>
      <c r="B77" s="6">
        <v>24</v>
      </c>
      <c r="C77" s="8">
        <f>B77-VLOOKUP(A77,'Classi CFU'!$A$7:$V$238,8,FALSE)</f>
        <v>22</v>
      </c>
      <c r="D77" s="6">
        <v>21</v>
      </c>
      <c r="E77" s="8">
        <f>D77-VLOOKUP($A77,'Classi CFU'!$A$7:$V$238,15,FALSE)</f>
        <v>17</v>
      </c>
      <c r="F77" s="6">
        <v>17</v>
      </c>
      <c r="G77" s="5">
        <f>F77-VLOOKUP($A77,'Classi CFU'!$A$7:$V$238,22,FALSE)</f>
        <v>16</v>
      </c>
    </row>
    <row r="78" spans="1:7" x14ac:dyDescent="0.25">
      <c r="A78" s="2" t="s">
        <v>76</v>
      </c>
      <c r="B78" s="6">
        <v>3</v>
      </c>
      <c r="C78" s="8">
        <f>B78-VLOOKUP(A78,'Classi CFU'!$A$7:$V$238,8,FALSE)</f>
        <v>2</v>
      </c>
      <c r="D78" s="6">
        <v>3</v>
      </c>
      <c r="E78" s="8">
        <f>D78-VLOOKUP($A78,'Classi CFU'!$A$7:$V$238,15,FALSE)</f>
        <v>2</v>
      </c>
      <c r="F78" s="6">
        <v>2</v>
      </c>
      <c r="G78" s="5">
        <f>F78-VLOOKUP($A78,'Classi CFU'!$A$7:$V$238,22,FALSE)</f>
        <v>1</v>
      </c>
    </row>
    <row r="79" spans="1:7" x14ac:dyDescent="0.25">
      <c r="A79" s="2" t="s">
        <v>77</v>
      </c>
      <c r="B79" s="6">
        <v>37</v>
      </c>
      <c r="C79" s="8">
        <f>B79-VLOOKUP(A79,'Classi CFU'!$A$7:$V$238,8,FALSE)</f>
        <v>28</v>
      </c>
      <c r="D79" s="6">
        <v>31</v>
      </c>
      <c r="E79" s="8">
        <f>D79-VLOOKUP($A79,'Classi CFU'!$A$7:$V$238,15,FALSE)</f>
        <v>28</v>
      </c>
      <c r="F79" s="6">
        <v>22</v>
      </c>
      <c r="G79" s="5">
        <f>F79-VLOOKUP($A79,'Classi CFU'!$A$7:$V$238,22,FALSE)</f>
        <v>21</v>
      </c>
    </row>
    <row r="80" spans="1:7" x14ac:dyDescent="0.25">
      <c r="A80" s="2" t="s">
        <v>78</v>
      </c>
      <c r="B80" s="6">
        <v>58</v>
      </c>
      <c r="C80" s="8">
        <f>B80-VLOOKUP(A80,'Classi CFU'!$A$7:$V$238,8,FALSE)</f>
        <v>27</v>
      </c>
      <c r="D80" s="6">
        <v>35</v>
      </c>
      <c r="E80" s="8">
        <f>D80-VLOOKUP($A80,'Classi CFU'!$A$7:$V$238,15,FALSE)</f>
        <v>22</v>
      </c>
      <c r="F80" s="6">
        <v>21</v>
      </c>
      <c r="G80" s="5">
        <f>F80-VLOOKUP($A80,'Classi CFU'!$A$7:$V$238,22,FALSE)</f>
        <v>18</v>
      </c>
    </row>
    <row r="81" spans="1:7" x14ac:dyDescent="0.25">
      <c r="A81" s="2" t="s">
        <v>79</v>
      </c>
      <c r="B81" s="6">
        <v>112</v>
      </c>
      <c r="C81" s="8">
        <f>B81-VLOOKUP(A81,'Classi CFU'!$A$7:$V$238,8,FALSE)</f>
        <v>56</v>
      </c>
      <c r="D81" s="6">
        <v>72</v>
      </c>
      <c r="E81" s="8">
        <f>D81-VLOOKUP($A81,'Classi CFU'!$A$7:$V$238,15,FALSE)</f>
        <v>44</v>
      </c>
      <c r="F81" s="6">
        <v>49</v>
      </c>
      <c r="G81" s="5">
        <f>F81-VLOOKUP($A81,'Classi CFU'!$A$7:$V$238,22,FALSE)</f>
        <v>42</v>
      </c>
    </row>
    <row r="82" spans="1:7" x14ac:dyDescent="0.25">
      <c r="A82" s="2" t="s">
        <v>80</v>
      </c>
      <c r="B82" s="6">
        <v>164</v>
      </c>
      <c r="C82" s="8">
        <f>B82-VLOOKUP(A82,'Classi CFU'!$A$7:$V$238,8,FALSE)</f>
        <v>67</v>
      </c>
      <c r="D82" s="6">
        <v>113</v>
      </c>
      <c r="E82" s="8">
        <f>D82-VLOOKUP($A82,'Classi CFU'!$A$7:$V$238,15,FALSE)</f>
        <v>60</v>
      </c>
      <c r="F82" s="6">
        <v>71</v>
      </c>
      <c r="G82" s="5">
        <f>F82-VLOOKUP($A82,'Classi CFU'!$A$7:$V$238,22,FALSE)</f>
        <v>59</v>
      </c>
    </row>
    <row r="83" spans="1:7" x14ac:dyDescent="0.25">
      <c r="A83" s="2" t="s">
        <v>243</v>
      </c>
      <c r="B83" s="6">
        <v>1</v>
      </c>
      <c r="C83" s="8" t="e">
        <f>B83-VLOOKUP(A83,'Classi CFU'!$A$7:$V$238,8,FALSE)</f>
        <v>#N/A</v>
      </c>
      <c r="D83" s="6">
        <v>1</v>
      </c>
      <c r="E83" s="8" t="e">
        <f>D83-VLOOKUP($A83,'Classi CFU'!$A$7:$V$238,15,FALSE)</f>
        <v>#N/A</v>
      </c>
      <c r="F83" s="6">
        <v>1</v>
      </c>
      <c r="G83" s="5" t="e">
        <f>F83-VLOOKUP($A83,'Classi CFU'!$A$7:$V$238,22,FALSE)</f>
        <v>#N/A</v>
      </c>
    </row>
    <row r="84" spans="1:7" x14ac:dyDescent="0.25">
      <c r="A84" s="2" t="s">
        <v>81</v>
      </c>
      <c r="B84" s="6">
        <v>8</v>
      </c>
      <c r="C84" s="8">
        <f>B84-VLOOKUP(A84,'Classi CFU'!$A$7:$V$238,8,FALSE)</f>
        <v>6</v>
      </c>
      <c r="D84" s="6">
        <v>8</v>
      </c>
      <c r="E84" s="8">
        <f>D84-VLOOKUP($A84,'Classi CFU'!$A$7:$V$238,15,FALSE)</f>
        <v>4</v>
      </c>
      <c r="F84" s="6">
        <v>3</v>
      </c>
      <c r="G84" s="5">
        <f>F84-VLOOKUP($A84,'Classi CFU'!$A$7:$V$238,22,FALSE)</f>
        <v>2</v>
      </c>
    </row>
    <row r="85" spans="1:7" x14ac:dyDescent="0.25">
      <c r="A85" s="2" t="s">
        <v>82</v>
      </c>
      <c r="B85" s="6">
        <v>4</v>
      </c>
      <c r="C85" s="8">
        <f>B85-VLOOKUP(A85,'Classi CFU'!$A$7:$V$238,8,FALSE)</f>
        <v>3</v>
      </c>
      <c r="D85" s="6">
        <v>1</v>
      </c>
      <c r="E85" s="8">
        <f>D85-VLOOKUP($A85,'Classi CFU'!$A$7:$V$238,15,FALSE)</f>
        <v>1</v>
      </c>
      <c r="F85" s="6">
        <v>1</v>
      </c>
      <c r="G85" s="5">
        <f>F85-VLOOKUP($A85,'Classi CFU'!$A$7:$V$238,22,FALSE)</f>
        <v>1</v>
      </c>
    </row>
    <row r="86" spans="1:7" x14ac:dyDescent="0.25">
      <c r="A86" s="2" t="s">
        <v>83</v>
      </c>
      <c r="B86" s="6">
        <v>9</v>
      </c>
      <c r="C86" s="8">
        <f>B86-VLOOKUP(A86,'Classi CFU'!$A$7:$V$238,8,FALSE)</f>
        <v>7</v>
      </c>
      <c r="D86" s="6">
        <v>6</v>
      </c>
      <c r="E86" s="8">
        <f>D86-VLOOKUP($A86,'Classi CFU'!$A$7:$V$238,15,FALSE)</f>
        <v>1</v>
      </c>
      <c r="F86" s="6">
        <v>5</v>
      </c>
      <c r="G86" s="5">
        <f>F86-VLOOKUP($A86,'Classi CFU'!$A$7:$V$238,22,FALSE)</f>
        <v>4</v>
      </c>
    </row>
    <row r="87" spans="1:7" x14ac:dyDescent="0.25">
      <c r="A87" s="2" t="s">
        <v>84</v>
      </c>
      <c r="B87" s="6">
        <v>21</v>
      </c>
      <c r="C87" s="8">
        <f>B87-VLOOKUP(A87,'Classi CFU'!$A$7:$V$238,8,FALSE)</f>
        <v>12</v>
      </c>
      <c r="D87" s="6">
        <v>13</v>
      </c>
      <c r="E87" s="8">
        <f>D87-VLOOKUP($A87,'Classi CFU'!$A$7:$V$238,15,FALSE)</f>
        <v>10</v>
      </c>
      <c r="F87" s="6">
        <v>10</v>
      </c>
      <c r="G87" s="5">
        <f>F87-VLOOKUP($A87,'Classi CFU'!$A$7:$V$238,22,FALSE)</f>
        <v>9</v>
      </c>
    </row>
    <row r="88" spans="1:7" x14ac:dyDescent="0.25">
      <c r="A88" s="2" t="s">
        <v>85</v>
      </c>
      <c r="B88" s="6">
        <v>1854</v>
      </c>
      <c r="C88" s="8">
        <f>B88-VLOOKUP(A88,'Classi CFU'!$A$7:$V$238,8,FALSE)</f>
        <v>157</v>
      </c>
      <c r="D88" s="6">
        <v>1660</v>
      </c>
      <c r="E88" s="8">
        <f>D88-VLOOKUP($A88,'Classi CFU'!$A$7:$V$238,15,FALSE)</f>
        <v>179</v>
      </c>
      <c r="F88" s="6">
        <v>1597</v>
      </c>
      <c r="G88" s="5">
        <f>F88-VLOOKUP($A88,'Classi CFU'!$A$7:$V$238,22,FALSE)</f>
        <v>551</v>
      </c>
    </row>
    <row r="89" spans="1:7" x14ac:dyDescent="0.25">
      <c r="A89" s="2" t="s">
        <v>86</v>
      </c>
      <c r="B89" s="6">
        <v>718</v>
      </c>
      <c r="C89" s="8">
        <f>B89-VLOOKUP(A89,'Classi CFU'!$A$7:$V$238,8,FALSE)</f>
        <v>273</v>
      </c>
      <c r="D89" s="6">
        <v>722</v>
      </c>
      <c r="E89" s="8">
        <f>D89-VLOOKUP($A89,'Classi CFU'!$A$7:$V$238,15,FALSE)</f>
        <v>226</v>
      </c>
      <c r="F89" s="6">
        <v>678</v>
      </c>
      <c r="G89" s="5">
        <f>F89-VLOOKUP($A89,'Classi CFU'!$A$7:$V$238,22,FALSE)</f>
        <v>224</v>
      </c>
    </row>
    <row r="90" spans="1:7" x14ac:dyDescent="0.25">
      <c r="A90" s="2" t="s">
        <v>87</v>
      </c>
      <c r="B90" s="6">
        <v>389</v>
      </c>
      <c r="C90" s="8">
        <f>B90-VLOOKUP(A90,'Classi CFU'!$A$7:$V$238,8,FALSE)</f>
        <v>125</v>
      </c>
      <c r="D90" s="6">
        <v>360</v>
      </c>
      <c r="E90" s="8">
        <f>D90-VLOOKUP($A90,'Classi CFU'!$A$7:$V$238,15,FALSE)</f>
        <v>90</v>
      </c>
      <c r="F90" s="6">
        <v>282</v>
      </c>
      <c r="G90" s="5">
        <f>F90-VLOOKUP($A90,'Classi CFU'!$A$7:$V$238,22,FALSE)</f>
        <v>90</v>
      </c>
    </row>
    <row r="91" spans="1:7" x14ac:dyDescent="0.25">
      <c r="A91" s="2" t="s">
        <v>88</v>
      </c>
      <c r="B91" s="6">
        <v>81</v>
      </c>
      <c r="C91" s="8">
        <f>B91-VLOOKUP(A91,'Classi CFU'!$A$7:$V$238,8,FALSE)</f>
        <v>32</v>
      </c>
      <c r="D91" s="6">
        <v>43</v>
      </c>
      <c r="E91" s="8">
        <f>D91-VLOOKUP($A91,'Classi CFU'!$A$7:$V$238,15,FALSE)</f>
        <v>20</v>
      </c>
      <c r="F91" s="6">
        <v>23</v>
      </c>
      <c r="G91" s="5">
        <f>F91-VLOOKUP($A91,'Classi CFU'!$A$7:$V$238,22,FALSE)</f>
        <v>19</v>
      </c>
    </row>
    <row r="92" spans="1:7" x14ac:dyDescent="0.25">
      <c r="A92" s="2" t="s">
        <v>89</v>
      </c>
      <c r="B92" s="6">
        <v>27</v>
      </c>
      <c r="C92" s="8">
        <f>B92-VLOOKUP(A92,'Classi CFU'!$A$7:$V$238,8,FALSE)</f>
        <v>18</v>
      </c>
      <c r="D92" s="6">
        <v>17</v>
      </c>
      <c r="E92" s="8">
        <f>D92-VLOOKUP($A92,'Classi CFU'!$A$7:$V$238,15,FALSE)</f>
        <v>10</v>
      </c>
      <c r="F92" s="6">
        <v>11</v>
      </c>
      <c r="G92" s="5">
        <f>F92-VLOOKUP($A92,'Classi CFU'!$A$7:$V$238,22,FALSE)</f>
        <v>8</v>
      </c>
    </row>
    <row r="93" spans="1:7" x14ac:dyDescent="0.25">
      <c r="A93" s="2" t="s">
        <v>90</v>
      </c>
      <c r="B93" s="6">
        <v>33</v>
      </c>
      <c r="C93" s="8">
        <f>B93-VLOOKUP(A93,'Classi CFU'!$A$7:$V$238,8,FALSE)</f>
        <v>29</v>
      </c>
      <c r="D93" s="6">
        <v>27</v>
      </c>
      <c r="E93" s="8">
        <f>D93-VLOOKUP($A93,'Classi CFU'!$A$7:$V$238,15,FALSE)</f>
        <v>24</v>
      </c>
      <c r="F93" s="6">
        <v>16</v>
      </c>
      <c r="G93" s="5">
        <f>F93-VLOOKUP($A93,'Classi CFU'!$A$7:$V$238,22,FALSE)</f>
        <v>15</v>
      </c>
    </row>
    <row r="94" spans="1:7" x14ac:dyDescent="0.25">
      <c r="A94" s="2" t="s">
        <v>91</v>
      </c>
      <c r="B94" s="6">
        <v>34</v>
      </c>
      <c r="C94" s="8">
        <f>B94-VLOOKUP(A94,'Classi CFU'!$A$7:$V$238,8,FALSE)</f>
        <v>26</v>
      </c>
      <c r="D94" s="6">
        <v>29</v>
      </c>
      <c r="E94" s="8">
        <f>D94-VLOOKUP($A94,'Classi CFU'!$A$7:$V$238,15,FALSE)</f>
        <v>22</v>
      </c>
      <c r="F94" s="6">
        <v>19</v>
      </c>
      <c r="G94" s="5">
        <f>F94-VLOOKUP($A94,'Classi CFU'!$A$7:$V$238,22,FALSE)</f>
        <v>19</v>
      </c>
    </row>
    <row r="95" spans="1:7" x14ac:dyDescent="0.25">
      <c r="A95" s="26" t="s">
        <v>92</v>
      </c>
      <c r="B95" s="46">
        <v>10502</v>
      </c>
      <c r="C95" s="50">
        <f>B95-VLOOKUP(A95,'Classi CFU'!A$7:V$238,8,FALSE)</f>
        <v>2838</v>
      </c>
      <c r="D95" s="46">
        <v>10697</v>
      </c>
      <c r="E95" s="50">
        <f>D95-VLOOKUP($A95,'Classi CFU'!$A$7:$V$238,15,FALSE)</f>
        <v>2757</v>
      </c>
      <c r="F95" s="46">
        <v>9319</v>
      </c>
      <c r="G95" s="50">
        <f>F95-VLOOKUP($A95,'Classi CFU'!$A$7:$V$238,22,FALSE)</f>
        <v>3425</v>
      </c>
    </row>
    <row r="96" spans="1:7" x14ac:dyDescent="0.25">
      <c r="A96" s="2" t="s">
        <v>93</v>
      </c>
      <c r="B96" s="6">
        <v>265</v>
      </c>
      <c r="C96" s="8">
        <f>B96-VLOOKUP(A96,'Classi CFU'!$A$7:$V$238,8,FALSE)</f>
        <v>84</v>
      </c>
      <c r="D96" s="6">
        <v>191</v>
      </c>
      <c r="E96" s="8">
        <f>D96-VLOOKUP($A96,'Classi CFU'!$A$7:$V$238,15,FALSE)</f>
        <v>75</v>
      </c>
      <c r="F96" s="6">
        <v>115</v>
      </c>
      <c r="G96" s="5">
        <f>F96-VLOOKUP($A96,'Classi CFU'!$A$7:$V$238,22,FALSE)</f>
        <v>83</v>
      </c>
    </row>
    <row r="97" spans="1:7" x14ac:dyDescent="0.25">
      <c r="A97" s="2" t="s">
        <v>94</v>
      </c>
      <c r="B97" s="6">
        <v>46</v>
      </c>
      <c r="C97" s="8">
        <f>B97-VLOOKUP(A97,'Classi CFU'!$A$7:$V$238,8,FALSE)</f>
        <v>12</v>
      </c>
      <c r="D97" s="6">
        <v>29</v>
      </c>
      <c r="E97" s="8">
        <f>D97-VLOOKUP($A97,'Classi CFU'!$A$7:$V$238,15,FALSE)</f>
        <v>12</v>
      </c>
      <c r="F97" s="6">
        <v>15</v>
      </c>
      <c r="G97" s="5">
        <f>F97-VLOOKUP($A97,'Classi CFU'!$A$7:$V$238,22,FALSE)</f>
        <v>15</v>
      </c>
    </row>
    <row r="98" spans="1:7" x14ac:dyDescent="0.25">
      <c r="A98" s="2" t="s">
        <v>95</v>
      </c>
      <c r="B98" s="6">
        <v>2</v>
      </c>
      <c r="C98" s="8">
        <f>B98-VLOOKUP(A98,'Classi CFU'!$A$7:$V$238,8,FALSE)</f>
        <v>1</v>
      </c>
      <c r="D98" s="6">
        <v>2</v>
      </c>
      <c r="E98" s="8">
        <f>D98-VLOOKUP($A98,'Classi CFU'!$A$7:$V$238,15,FALSE)</f>
        <v>2</v>
      </c>
      <c r="F98" s="6">
        <v>2</v>
      </c>
      <c r="G98" s="5">
        <f>F98-VLOOKUP($A98,'Classi CFU'!$A$7:$V$238,22,FALSE)</f>
        <v>2</v>
      </c>
    </row>
    <row r="99" spans="1:7" x14ac:dyDescent="0.25">
      <c r="A99" s="2" t="s">
        <v>96</v>
      </c>
      <c r="B99" s="6">
        <v>3</v>
      </c>
      <c r="C99" s="8">
        <f>B99-VLOOKUP(A99,'Classi CFU'!$A$7:$V$238,8,FALSE)</f>
        <v>2</v>
      </c>
      <c r="D99" s="6">
        <v>2</v>
      </c>
      <c r="E99" s="8">
        <f>D99-VLOOKUP($A99,'Classi CFU'!$A$7:$V$238,15,FALSE)</f>
        <v>1</v>
      </c>
      <c r="F99" s="6">
        <v>1</v>
      </c>
      <c r="G99" s="5">
        <f>F99-VLOOKUP($A99,'Classi CFU'!$A$7:$V$238,22,FALSE)</f>
        <v>0</v>
      </c>
    </row>
    <row r="100" spans="1:7" x14ac:dyDescent="0.25">
      <c r="A100" s="2" t="s">
        <v>97</v>
      </c>
      <c r="B100" s="6">
        <v>686</v>
      </c>
      <c r="C100" s="8">
        <f>B100-VLOOKUP(A100,'Classi CFU'!$A$7:$V$238,8,FALSE)</f>
        <v>237</v>
      </c>
      <c r="D100" s="6">
        <v>756</v>
      </c>
      <c r="E100" s="8">
        <f>D100-VLOOKUP($A100,'Classi CFU'!$A$7:$V$238,15,FALSE)</f>
        <v>201</v>
      </c>
      <c r="F100" s="6">
        <v>553</v>
      </c>
      <c r="G100" s="5">
        <f>F100-VLOOKUP($A100,'Classi CFU'!$A$7:$V$238,22,FALSE)</f>
        <v>188</v>
      </c>
    </row>
    <row r="101" spans="1:7" x14ac:dyDescent="0.25">
      <c r="A101" s="2" t="s">
        <v>98</v>
      </c>
      <c r="B101" s="6">
        <v>51</v>
      </c>
      <c r="C101" s="8">
        <f>B101-VLOOKUP(A101,'Classi CFU'!$A$7:$V$238,8,FALSE)</f>
        <v>13</v>
      </c>
      <c r="D101" s="6">
        <v>50</v>
      </c>
      <c r="E101" s="8">
        <f>D101-VLOOKUP($A101,'Classi CFU'!$A$7:$V$238,15,FALSE)</f>
        <v>7</v>
      </c>
      <c r="F101" s="6">
        <v>46</v>
      </c>
      <c r="G101" s="5">
        <f>F101-VLOOKUP($A101,'Classi CFU'!$A$7:$V$238,22,FALSE)</f>
        <v>13</v>
      </c>
    </row>
    <row r="102" spans="1:7" x14ac:dyDescent="0.25">
      <c r="A102" s="2" t="s">
        <v>99</v>
      </c>
      <c r="B102" s="6">
        <v>45</v>
      </c>
      <c r="C102" s="8">
        <f>B102-VLOOKUP(A102,'Classi CFU'!$A$7:$V$238,8,FALSE)</f>
        <v>21</v>
      </c>
      <c r="D102" s="6">
        <v>18</v>
      </c>
      <c r="E102" s="8">
        <f>D102-VLOOKUP($A102,'Classi CFU'!$A$7:$V$238,15,FALSE)</f>
        <v>10</v>
      </c>
      <c r="F102" s="6">
        <v>12</v>
      </c>
      <c r="G102" s="5">
        <f>F102-VLOOKUP($A102,'Classi CFU'!$A$7:$V$238,22,FALSE)</f>
        <v>12</v>
      </c>
    </row>
    <row r="103" spans="1:7" x14ac:dyDescent="0.25">
      <c r="A103" s="2" t="s">
        <v>244</v>
      </c>
      <c r="B103" s="6"/>
      <c r="C103" s="8" t="e">
        <f>B103-VLOOKUP(A103,'Classi CFU'!$A$7:$V$238,8,FALSE)</f>
        <v>#N/A</v>
      </c>
      <c r="D103" s="6">
        <v>1</v>
      </c>
      <c r="E103" s="8" t="e">
        <f>D103-VLOOKUP($A103,'Classi CFU'!$A$7:$V$238,15,FALSE)</f>
        <v>#N/A</v>
      </c>
      <c r="F103" s="6"/>
      <c r="G103" s="5" t="e">
        <f>F103-VLOOKUP($A103,'Classi CFU'!$A$7:$V$238,22,FALSE)</f>
        <v>#N/A</v>
      </c>
    </row>
    <row r="104" spans="1:7" x14ac:dyDescent="0.25">
      <c r="A104" s="2" t="s">
        <v>100</v>
      </c>
      <c r="B104" s="6">
        <v>11</v>
      </c>
      <c r="C104" s="8">
        <f>B104-VLOOKUP(A104,'Classi CFU'!$A$7:$V$238,8,FALSE)</f>
        <v>2</v>
      </c>
      <c r="D104" s="6">
        <v>4</v>
      </c>
      <c r="E104" s="8">
        <f>D104-VLOOKUP($A104,'Classi CFU'!$A$7:$V$238,15,FALSE)</f>
        <v>1</v>
      </c>
      <c r="F104" s="6">
        <v>1</v>
      </c>
      <c r="G104" s="5">
        <f>F104-VLOOKUP($A104,'Classi CFU'!$A$7:$V$238,22,FALSE)</f>
        <v>1</v>
      </c>
    </row>
    <row r="105" spans="1:7" x14ac:dyDescent="0.25">
      <c r="A105" s="2" t="s">
        <v>101</v>
      </c>
      <c r="B105" s="6">
        <v>9</v>
      </c>
      <c r="C105" s="8">
        <f>B105-VLOOKUP(A105,'Classi CFU'!$A$7:$V$238,8,FALSE)</f>
        <v>2</v>
      </c>
      <c r="D105" s="6">
        <v>3</v>
      </c>
      <c r="E105" s="8">
        <f>D105-VLOOKUP($A105,'Classi CFU'!$A$7:$V$238,15,FALSE)</f>
        <v>0</v>
      </c>
      <c r="F105" s="6">
        <v>4</v>
      </c>
      <c r="G105" s="5">
        <f>F105-VLOOKUP($A105,'Classi CFU'!$A$7:$V$238,22,FALSE)</f>
        <v>3</v>
      </c>
    </row>
    <row r="106" spans="1:7" x14ac:dyDescent="0.25">
      <c r="A106" s="2" t="s">
        <v>102</v>
      </c>
      <c r="B106" s="6">
        <v>200</v>
      </c>
      <c r="C106" s="8">
        <f>B106-VLOOKUP(A106,'Classi CFU'!$A$7:$V$238,8,FALSE)</f>
        <v>55</v>
      </c>
      <c r="D106" s="6">
        <v>92</v>
      </c>
      <c r="E106" s="8">
        <f>D106-VLOOKUP($A106,'Classi CFU'!$A$7:$V$238,15,FALSE)</f>
        <v>46</v>
      </c>
      <c r="F106" s="6">
        <v>46</v>
      </c>
      <c r="G106" s="5">
        <f>F106-VLOOKUP($A106,'Classi CFU'!$A$7:$V$238,22,FALSE)</f>
        <v>32</v>
      </c>
    </row>
    <row r="107" spans="1:7" x14ac:dyDescent="0.25">
      <c r="A107" s="2" t="s">
        <v>103</v>
      </c>
      <c r="B107" s="6">
        <v>20</v>
      </c>
      <c r="C107" s="8">
        <f>B107-VLOOKUP(A107,'Classi CFU'!$A$7:$V$238,8,FALSE)</f>
        <v>6</v>
      </c>
      <c r="D107" s="6">
        <v>9</v>
      </c>
      <c r="E107" s="8">
        <f>D107-VLOOKUP($A107,'Classi CFU'!$A$7:$V$238,15,FALSE)</f>
        <v>7</v>
      </c>
      <c r="F107" s="6">
        <v>6</v>
      </c>
      <c r="G107" s="5">
        <f>F107-VLOOKUP($A107,'Classi CFU'!$A$7:$V$238,22,FALSE)</f>
        <v>5</v>
      </c>
    </row>
    <row r="108" spans="1:7" x14ac:dyDescent="0.25">
      <c r="A108" s="2" t="s">
        <v>104</v>
      </c>
      <c r="B108" s="6">
        <v>52</v>
      </c>
      <c r="C108" s="8">
        <f>B108-VLOOKUP(A108,'Classi CFU'!$A$7:$V$238,8,FALSE)</f>
        <v>17</v>
      </c>
      <c r="D108" s="6">
        <v>28</v>
      </c>
      <c r="E108" s="8">
        <f>D108-VLOOKUP($A108,'Classi CFU'!$A$7:$V$238,15,FALSE)</f>
        <v>14</v>
      </c>
      <c r="F108" s="6">
        <v>16</v>
      </c>
      <c r="G108" s="5">
        <f>F108-VLOOKUP($A108,'Classi CFU'!$A$7:$V$238,22,FALSE)</f>
        <v>12</v>
      </c>
    </row>
    <row r="109" spans="1:7" x14ac:dyDescent="0.25">
      <c r="A109" s="2" t="s">
        <v>105</v>
      </c>
      <c r="B109" s="6">
        <v>30</v>
      </c>
      <c r="C109" s="8">
        <f>B109-VLOOKUP(A109,'Classi CFU'!$A$7:$V$238,8,FALSE)</f>
        <v>7</v>
      </c>
      <c r="D109" s="6">
        <v>11</v>
      </c>
      <c r="E109" s="8">
        <f>D109-VLOOKUP($A109,'Classi CFU'!$A$7:$V$238,15,FALSE)</f>
        <v>3</v>
      </c>
      <c r="F109" s="6">
        <v>7</v>
      </c>
      <c r="G109" s="5">
        <f>F109-VLOOKUP($A109,'Classi CFU'!$A$7:$V$238,22,FALSE)</f>
        <v>7</v>
      </c>
    </row>
    <row r="110" spans="1:7" x14ac:dyDescent="0.25">
      <c r="A110" s="2" t="s">
        <v>106</v>
      </c>
      <c r="B110" s="6">
        <v>20</v>
      </c>
      <c r="C110" s="8">
        <f>B110-VLOOKUP(A110,'Classi CFU'!$A$7:$V$238,8,FALSE)</f>
        <v>9</v>
      </c>
      <c r="D110" s="6">
        <v>11</v>
      </c>
      <c r="E110" s="8">
        <f>D110-VLOOKUP($A110,'Classi CFU'!$A$7:$V$238,15,FALSE)</f>
        <v>10</v>
      </c>
      <c r="F110" s="6">
        <v>4</v>
      </c>
      <c r="G110" s="5">
        <f>F110-VLOOKUP($A110,'Classi CFU'!$A$7:$V$238,22,FALSE)</f>
        <v>4</v>
      </c>
    </row>
    <row r="111" spans="1:7" x14ac:dyDescent="0.25">
      <c r="A111" s="2" t="s">
        <v>107</v>
      </c>
      <c r="B111" s="6">
        <v>35</v>
      </c>
      <c r="C111" s="8">
        <f>B111-VLOOKUP(A111,'Classi CFU'!$A$7:$V$238,8,FALSE)</f>
        <v>11</v>
      </c>
      <c r="D111" s="6">
        <v>15</v>
      </c>
      <c r="E111" s="8">
        <f>D111-VLOOKUP($A111,'Classi CFU'!$A$7:$V$238,15,FALSE)</f>
        <v>13</v>
      </c>
      <c r="F111" s="6">
        <v>6</v>
      </c>
      <c r="G111" s="5">
        <f>F111-VLOOKUP($A111,'Classi CFU'!$A$7:$V$238,22,FALSE)</f>
        <v>5</v>
      </c>
    </row>
    <row r="112" spans="1:7" x14ac:dyDescent="0.25">
      <c r="A112" s="2" t="s">
        <v>108</v>
      </c>
      <c r="B112" s="6">
        <v>19</v>
      </c>
      <c r="C112" s="8">
        <f>B112-VLOOKUP(A112,'Classi CFU'!$A$7:$V$238,8,FALSE)</f>
        <v>5</v>
      </c>
      <c r="D112" s="6">
        <v>11</v>
      </c>
      <c r="E112" s="8">
        <f>D112-VLOOKUP($A112,'Classi CFU'!$A$7:$V$238,15,FALSE)</f>
        <v>10</v>
      </c>
      <c r="F112" s="6">
        <v>7</v>
      </c>
      <c r="G112" s="5">
        <f>F112-VLOOKUP($A112,'Classi CFU'!$A$7:$V$238,22,FALSE)</f>
        <v>7</v>
      </c>
    </row>
    <row r="113" spans="1:7" x14ac:dyDescent="0.25">
      <c r="A113" s="2" t="s">
        <v>109</v>
      </c>
      <c r="B113" s="6">
        <v>16</v>
      </c>
      <c r="C113" s="8">
        <f>B113-VLOOKUP(A113,'Classi CFU'!$A$7:$V$238,8,FALSE)</f>
        <v>2</v>
      </c>
      <c r="D113" s="6">
        <v>5</v>
      </c>
      <c r="E113" s="8">
        <f>D113-VLOOKUP($A113,'Classi CFU'!$A$7:$V$238,15,FALSE)</f>
        <v>3</v>
      </c>
      <c r="F113" s="6">
        <v>4</v>
      </c>
      <c r="G113" s="5">
        <f>F113-VLOOKUP($A113,'Classi CFU'!$A$7:$V$238,22,FALSE)</f>
        <v>3</v>
      </c>
    </row>
    <row r="114" spans="1:7" x14ac:dyDescent="0.25">
      <c r="A114" s="2" t="s">
        <v>110</v>
      </c>
      <c r="B114" s="6">
        <v>528</v>
      </c>
      <c r="C114" s="8">
        <f>B114-VLOOKUP(A114,'Classi CFU'!$A$7:$V$238,8,FALSE)</f>
        <v>129</v>
      </c>
      <c r="D114" s="6">
        <v>242</v>
      </c>
      <c r="E114" s="8">
        <f>D114-VLOOKUP($A114,'Classi CFU'!$A$7:$V$238,15,FALSE)</f>
        <v>108</v>
      </c>
      <c r="F114" s="6">
        <v>148</v>
      </c>
      <c r="G114" s="5">
        <f>F114-VLOOKUP($A114,'Classi CFU'!$A$7:$V$238,22,FALSE)</f>
        <v>110</v>
      </c>
    </row>
    <row r="115" spans="1:7" x14ac:dyDescent="0.25">
      <c r="A115" s="2" t="s">
        <v>245</v>
      </c>
      <c r="B115" s="6">
        <v>2</v>
      </c>
      <c r="C115" s="8" t="e">
        <f>B115-VLOOKUP(A115,'Classi CFU'!$A$7:$V$238,8,FALSE)</f>
        <v>#N/A</v>
      </c>
      <c r="D115" s="6"/>
      <c r="E115" s="8" t="e">
        <f>D115-VLOOKUP($A115,'Classi CFU'!$A$7:$V$238,15,FALSE)</f>
        <v>#N/A</v>
      </c>
      <c r="F115" s="6"/>
      <c r="G115" s="5" t="e">
        <f>F115-VLOOKUP($A115,'Classi CFU'!$A$7:$V$238,22,FALSE)</f>
        <v>#N/A</v>
      </c>
    </row>
    <row r="116" spans="1:7" x14ac:dyDescent="0.25">
      <c r="A116" s="2" t="s">
        <v>111</v>
      </c>
      <c r="B116" s="6">
        <v>2</v>
      </c>
      <c r="C116" s="8">
        <f>B116-VLOOKUP(A116,'Classi CFU'!$A$7:$V$238,8,FALSE)</f>
        <v>1</v>
      </c>
      <c r="D116" s="6">
        <v>2</v>
      </c>
      <c r="E116" s="8">
        <f>D116-VLOOKUP($A116,'Classi CFU'!$A$7:$V$238,15,FALSE)</f>
        <v>1</v>
      </c>
      <c r="F116" s="6"/>
      <c r="G116" s="5">
        <f>F116-VLOOKUP($A116,'Classi CFU'!$A$7:$V$238,22,FALSE)</f>
        <v>0</v>
      </c>
    </row>
    <row r="117" spans="1:7" x14ac:dyDescent="0.25">
      <c r="A117" s="2" t="s">
        <v>112</v>
      </c>
      <c r="B117" s="6">
        <v>481</v>
      </c>
      <c r="C117" s="8">
        <f>B117-VLOOKUP(A117,'Classi CFU'!$A$7:$V$238,8,FALSE)</f>
        <v>143</v>
      </c>
      <c r="D117" s="6">
        <v>379</v>
      </c>
      <c r="E117" s="8">
        <f>D117-VLOOKUP($A117,'Classi CFU'!$A$7:$V$238,15,FALSE)</f>
        <v>125</v>
      </c>
      <c r="F117" s="6">
        <v>292</v>
      </c>
      <c r="G117" s="5">
        <f>F117-VLOOKUP($A117,'Classi CFU'!$A$7:$V$238,22,FALSE)</f>
        <v>168</v>
      </c>
    </row>
    <row r="118" spans="1:7" x14ac:dyDescent="0.25">
      <c r="A118" s="2" t="s">
        <v>113</v>
      </c>
      <c r="B118" s="6">
        <v>104</v>
      </c>
      <c r="C118" s="8">
        <f>B118-VLOOKUP(A118,'Classi CFU'!$A$7:$V$238,8,FALSE)</f>
        <v>20</v>
      </c>
      <c r="D118" s="6">
        <v>73</v>
      </c>
      <c r="E118" s="8">
        <f>D118-VLOOKUP($A118,'Classi CFU'!$A$7:$V$238,15,FALSE)</f>
        <v>19</v>
      </c>
      <c r="F118" s="6">
        <v>51</v>
      </c>
      <c r="G118" s="5">
        <f>F118-VLOOKUP($A118,'Classi CFU'!$A$7:$V$238,22,FALSE)</f>
        <v>33</v>
      </c>
    </row>
    <row r="119" spans="1:7" x14ac:dyDescent="0.25">
      <c r="A119" s="2" t="s">
        <v>114</v>
      </c>
      <c r="B119" s="6">
        <v>8</v>
      </c>
      <c r="C119" s="8">
        <f>B119-VLOOKUP(A119,'Classi CFU'!$A$7:$V$238,8,FALSE)</f>
        <v>3</v>
      </c>
      <c r="D119" s="6">
        <v>4</v>
      </c>
      <c r="E119" s="8">
        <f>D119-VLOOKUP($A119,'Classi CFU'!$A$7:$V$238,15,FALSE)</f>
        <v>3</v>
      </c>
      <c r="F119" s="6">
        <v>2</v>
      </c>
      <c r="G119" s="5">
        <f>F119-VLOOKUP($A119,'Classi CFU'!$A$7:$V$238,22,FALSE)</f>
        <v>2</v>
      </c>
    </row>
    <row r="120" spans="1:7" x14ac:dyDescent="0.25">
      <c r="A120" s="2" t="s">
        <v>115</v>
      </c>
      <c r="B120" s="6">
        <v>2</v>
      </c>
      <c r="C120" s="8">
        <f>B120-VLOOKUP(A120,'Classi CFU'!$A$7:$V$238,8,FALSE)</f>
        <v>2</v>
      </c>
      <c r="D120" s="6">
        <v>1</v>
      </c>
      <c r="E120" s="8">
        <f>D120-VLOOKUP($A120,'Classi CFU'!$A$7:$V$238,15,FALSE)</f>
        <v>0</v>
      </c>
      <c r="F120" s="6">
        <v>1</v>
      </c>
      <c r="G120" s="5">
        <f>F120-VLOOKUP($A120,'Classi CFU'!$A$7:$V$238,22,FALSE)</f>
        <v>1</v>
      </c>
    </row>
    <row r="121" spans="1:7" x14ac:dyDescent="0.25">
      <c r="A121" s="2" t="s">
        <v>116</v>
      </c>
      <c r="B121" s="6">
        <v>47</v>
      </c>
      <c r="C121" s="8">
        <f>B121-VLOOKUP(A121,'Classi CFU'!$A$7:$V$238,8,FALSE)</f>
        <v>5</v>
      </c>
      <c r="D121" s="6">
        <v>60</v>
      </c>
      <c r="E121" s="8">
        <f>D121-VLOOKUP($A121,'Classi CFU'!$A$7:$V$238,15,FALSE)</f>
        <v>7</v>
      </c>
      <c r="F121" s="6">
        <v>60</v>
      </c>
      <c r="G121" s="5">
        <f>F121-VLOOKUP($A121,'Classi CFU'!$A$7:$V$238,22,FALSE)</f>
        <v>16</v>
      </c>
    </row>
    <row r="122" spans="1:7" x14ac:dyDescent="0.25">
      <c r="A122" s="2" t="s">
        <v>117</v>
      </c>
      <c r="B122" s="6">
        <v>31</v>
      </c>
      <c r="C122" s="8">
        <f>B122-VLOOKUP(A122,'Classi CFU'!$A$7:$V$238,8,FALSE)</f>
        <v>10</v>
      </c>
      <c r="D122" s="6">
        <v>23</v>
      </c>
      <c r="E122" s="8">
        <f>D122-VLOOKUP($A122,'Classi CFU'!$A$7:$V$238,15,FALSE)</f>
        <v>11</v>
      </c>
      <c r="F122" s="6">
        <v>15</v>
      </c>
      <c r="G122" s="5">
        <f>F122-VLOOKUP($A122,'Classi CFU'!$A$7:$V$238,22,FALSE)</f>
        <v>13</v>
      </c>
    </row>
    <row r="123" spans="1:7" x14ac:dyDescent="0.25">
      <c r="A123" s="2" t="s">
        <v>118</v>
      </c>
      <c r="B123" s="6">
        <v>19</v>
      </c>
      <c r="C123" s="8">
        <f>B123-VLOOKUP(A123,'Classi CFU'!$A$7:$V$238,8,FALSE)</f>
        <v>6</v>
      </c>
      <c r="D123" s="6">
        <v>27</v>
      </c>
      <c r="E123" s="8">
        <f>D123-VLOOKUP($A123,'Classi CFU'!$A$7:$V$238,15,FALSE)</f>
        <v>4</v>
      </c>
      <c r="F123" s="6">
        <v>30</v>
      </c>
      <c r="G123" s="5">
        <f>F123-VLOOKUP($A123,'Classi CFU'!$A$7:$V$238,22,FALSE)</f>
        <v>11</v>
      </c>
    </row>
    <row r="124" spans="1:7" x14ac:dyDescent="0.25">
      <c r="A124" s="2" t="s">
        <v>119</v>
      </c>
      <c r="B124" s="6">
        <v>124</v>
      </c>
      <c r="C124" s="8">
        <f>B124-VLOOKUP(A124,'Classi CFU'!$A$7:$V$238,8,FALSE)</f>
        <v>11</v>
      </c>
      <c r="D124" s="6">
        <v>214</v>
      </c>
      <c r="E124" s="8">
        <f>D124-VLOOKUP($A124,'Classi CFU'!$A$7:$V$238,15,FALSE)</f>
        <v>19</v>
      </c>
      <c r="F124" s="6">
        <v>214</v>
      </c>
      <c r="G124" s="5">
        <f>F124-VLOOKUP($A124,'Classi CFU'!$A$7:$V$238,22,FALSE)</f>
        <v>36</v>
      </c>
    </row>
    <row r="125" spans="1:7" x14ac:dyDescent="0.25">
      <c r="A125" s="2" t="s">
        <v>120</v>
      </c>
      <c r="B125" s="6">
        <v>18</v>
      </c>
      <c r="C125" s="8">
        <f>B125-VLOOKUP(A125,'Classi CFU'!$A$7:$V$238,8,FALSE)</f>
        <v>2</v>
      </c>
      <c r="D125" s="6">
        <v>25</v>
      </c>
      <c r="E125" s="8">
        <f>D125-VLOOKUP($A125,'Classi CFU'!$A$7:$V$238,15,FALSE)</f>
        <v>1</v>
      </c>
      <c r="F125" s="6">
        <v>37</v>
      </c>
      <c r="G125" s="5">
        <f>F125-VLOOKUP($A125,'Classi CFU'!$A$7:$V$238,22,FALSE)</f>
        <v>5</v>
      </c>
    </row>
    <row r="126" spans="1:7" x14ac:dyDescent="0.25">
      <c r="A126" s="2" t="s">
        <v>121</v>
      </c>
      <c r="B126" s="6">
        <v>44</v>
      </c>
      <c r="C126" s="8">
        <f>B126-VLOOKUP(A126,'Classi CFU'!$A$7:$V$238,8,FALSE)</f>
        <v>8</v>
      </c>
      <c r="D126" s="6">
        <v>61</v>
      </c>
      <c r="E126" s="8">
        <f>D126-VLOOKUP($A126,'Classi CFU'!$A$7:$V$238,15,FALSE)</f>
        <v>4</v>
      </c>
      <c r="F126" s="6">
        <v>63</v>
      </c>
      <c r="G126" s="5">
        <f>F126-VLOOKUP($A126,'Classi CFU'!$A$7:$V$238,22,FALSE)</f>
        <v>10</v>
      </c>
    </row>
    <row r="127" spans="1:7" x14ac:dyDescent="0.25">
      <c r="A127" s="2" t="s">
        <v>122</v>
      </c>
      <c r="B127" s="6">
        <v>29</v>
      </c>
      <c r="C127" s="8">
        <f>B127-VLOOKUP(A127,'Classi CFU'!$A$7:$V$238,8,FALSE)</f>
        <v>3</v>
      </c>
      <c r="D127" s="6">
        <v>53</v>
      </c>
      <c r="E127" s="8">
        <f>D127-VLOOKUP($A127,'Classi CFU'!$A$7:$V$238,15,FALSE)</f>
        <v>4</v>
      </c>
      <c r="F127" s="6">
        <v>73</v>
      </c>
      <c r="G127" s="5">
        <f>F127-VLOOKUP($A127,'Classi CFU'!$A$7:$V$238,22,FALSE)</f>
        <v>14</v>
      </c>
    </row>
    <row r="128" spans="1:7" x14ac:dyDescent="0.25">
      <c r="A128" s="2" t="s">
        <v>123</v>
      </c>
      <c r="B128" s="6">
        <v>18</v>
      </c>
      <c r="C128" s="8">
        <f>B128-VLOOKUP(A128,'Classi CFU'!$A$7:$V$238,8,FALSE)</f>
        <v>3</v>
      </c>
      <c r="D128" s="6">
        <v>22</v>
      </c>
      <c r="E128" s="8">
        <f>D128-VLOOKUP($A128,'Classi CFU'!$A$7:$V$238,15,FALSE)</f>
        <v>1</v>
      </c>
      <c r="F128" s="6">
        <v>24</v>
      </c>
      <c r="G128" s="5">
        <f>F128-VLOOKUP($A128,'Classi CFU'!$A$7:$V$238,22,FALSE)</f>
        <v>2</v>
      </c>
    </row>
    <row r="129" spans="1:7" x14ac:dyDescent="0.25">
      <c r="A129" s="2" t="s">
        <v>124</v>
      </c>
      <c r="B129" s="6">
        <v>37</v>
      </c>
      <c r="C129" s="8">
        <f>B129-VLOOKUP(A129,'Classi CFU'!$A$7:$V$238,8,FALSE)</f>
        <v>5</v>
      </c>
      <c r="D129" s="6">
        <v>43</v>
      </c>
      <c r="E129" s="8">
        <f>D129-VLOOKUP($A129,'Classi CFU'!$A$7:$V$238,15,FALSE)</f>
        <v>4</v>
      </c>
      <c r="F129" s="6">
        <v>45</v>
      </c>
      <c r="G129" s="5">
        <f>F129-VLOOKUP($A129,'Classi CFU'!$A$7:$V$238,22,FALSE)</f>
        <v>8</v>
      </c>
    </row>
    <row r="130" spans="1:7" x14ac:dyDescent="0.25">
      <c r="A130" s="2" t="s">
        <v>125</v>
      </c>
      <c r="B130" s="6">
        <v>19</v>
      </c>
      <c r="C130" s="8">
        <f>B130-VLOOKUP(A130,'Classi CFU'!$A$7:$V$238,8,FALSE)</f>
        <v>2</v>
      </c>
      <c r="D130" s="6">
        <v>34</v>
      </c>
      <c r="E130" s="8">
        <f>D130-VLOOKUP($A130,'Classi CFU'!$A$7:$V$238,15,FALSE)</f>
        <v>2</v>
      </c>
      <c r="F130" s="6">
        <v>42</v>
      </c>
      <c r="G130" s="5">
        <f>F130-VLOOKUP($A130,'Classi CFU'!$A$7:$V$238,22,FALSE)</f>
        <v>6</v>
      </c>
    </row>
    <row r="131" spans="1:7" x14ac:dyDescent="0.25">
      <c r="A131" s="2" t="s">
        <v>126</v>
      </c>
      <c r="B131" s="6">
        <v>53</v>
      </c>
      <c r="C131" s="8">
        <f>B131-VLOOKUP(A131,'Classi CFU'!$A$7:$V$238,8,FALSE)</f>
        <v>6</v>
      </c>
      <c r="D131" s="6">
        <v>64</v>
      </c>
      <c r="E131" s="8">
        <f>D131-VLOOKUP($A131,'Classi CFU'!$A$7:$V$238,15,FALSE)</f>
        <v>9</v>
      </c>
      <c r="F131" s="6">
        <v>64</v>
      </c>
      <c r="G131" s="5">
        <f>F131-VLOOKUP($A131,'Classi CFU'!$A$7:$V$238,22,FALSE)</f>
        <v>14</v>
      </c>
    </row>
    <row r="132" spans="1:7" x14ac:dyDescent="0.25">
      <c r="A132" s="2" t="s">
        <v>127</v>
      </c>
      <c r="B132" s="6">
        <v>547</v>
      </c>
      <c r="C132" s="8">
        <f>B132-VLOOKUP(A132,'Classi CFU'!$A$7:$V$238,8,FALSE)</f>
        <v>48</v>
      </c>
      <c r="D132" s="6">
        <v>832</v>
      </c>
      <c r="E132" s="8">
        <f>D132-VLOOKUP($A132,'Classi CFU'!$A$7:$V$238,15,FALSE)</f>
        <v>64</v>
      </c>
      <c r="F132" s="6">
        <v>811</v>
      </c>
      <c r="G132" s="5">
        <f>F132-VLOOKUP($A132,'Classi CFU'!$A$7:$V$238,22,FALSE)</f>
        <v>167</v>
      </c>
    </row>
    <row r="133" spans="1:7" x14ac:dyDescent="0.25">
      <c r="A133" s="2" t="s">
        <v>128</v>
      </c>
      <c r="B133" s="6">
        <v>47</v>
      </c>
      <c r="C133" s="8">
        <f>B133-VLOOKUP(A133,'Classi CFU'!$A$7:$V$238,8,FALSE)</f>
        <v>4</v>
      </c>
      <c r="D133" s="6">
        <v>65</v>
      </c>
      <c r="E133" s="8">
        <f>D133-VLOOKUP($A133,'Classi CFU'!$A$7:$V$238,15,FALSE)</f>
        <v>12</v>
      </c>
      <c r="F133" s="6">
        <v>61</v>
      </c>
      <c r="G133" s="5">
        <f>F133-VLOOKUP($A133,'Classi CFU'!$A$7:$V$238,22,FALSE)</f>
        <v>9</v>
      </c>
    </row>
    <row r="134" spans="1:7" x14ac:dyDescent="0.25">
      <c r="A134" s="2" t="s">
        <v>129</v>
      </c>
      <c r="B134" s="6">
        <v>27</v>
      </c>
      <c r="C134" s="8">
        <f>B134-VLOOKUP(A134,'Classi CFU'!$A$7:$V$238,8,FALSE)</f>
        <v>4</v>
      </c>
      <c r="D134" s="6">
        <v>33</v>
      </c>
      <c r="E134" s="8">
        <f>D134-VLOOKUP($A134,'Classi CFU'!$A$7:$V$238,15,FALSE)</f>
        <v>5</v>
      </c>
      <c r="F134" s="6">
        <v>43</v>
      </c>
      <c r="G134" s="5">
        <f>F134-VLOOKUP($A134,'Classi CFU'!$A$7:$V$238,22,FALSE)</f>
        <v>9</v>
      </c>
    </row>
    <row r="135" spans="1:7" x14ac:dyDescent="0.25">
      <c r="A135" s="2" t="s">
        <v>130</v>
      </c>
      <c r="B135" s="6">
        <v>57</v>
      </c>
      <c r="C135" s="8">
        <f>B135-VLOOKUP(A135,'Classi CFU'!$A$7:$V$238,8,FALSE)</f>
        <v>1</v>
      </c>
      <c r="D135" s="6">
        <v>80</v>
      </c>
      <c r="E135" s="8">
        <f>D135-VLOOKUP($A135,'Classi CFU'!$A$7:$V$238,15,FALSE)</f>
        <v>5</v>
      </c>
      <c r="F135" s="6">
        <v>104</v>
      </c>
      <c r="G135" s="5">
        <f>F135-VLOOKUP($A135,'Classi CFU'!$A$7:$V$238,22,FALSE)</f>
        <v>19</v>
      </c>
    </row>
    <row r="136" spans="1:7" x14ac:dyDescent="0.25">
      <c r="A136" s="2" t="s">
        <v>131</v>
      </c>
      <c r="B136" s="6">
        <v>749</v>
      </c>
      <c r="C136" s="8">
        <f>B136-VLOOKUP(A136,'Classi CFU'!$A$7:$V$238,8,FALSE)</f>
        <v>98</v>
      </c>
      <c r="D136" s="6">
        <v>905</v>
      </c>
      <c r="E136" s="8">
        <f>D136-VLOOKUP($A136,'Classi CFU'!$A$7:$V$238,15,FALSE)</f>
        <v>124</v>
      </c>
      <c r="F136" s="6">
        <v>1080</v>
      </c>
      <c r="G136" s="5">
        <f>F136-VLOOKUP($A136,'Classi CFU'!$A$7:$V$238,22,FALSE)</f>
        <v>331</v>
      </c>
    </row>
    <row r="137" spans="1:7" x14ac:dyDescent="0.25">
      <c r="A137" s="2" t="s">
        <v>132</v>
      </c>
      <c r="B137" s="6">
        <v>70</v>
      </c>
      <c r="C137" s="8">
        <f>B137-VLOOKUP(A137,'Classi CFU'!$A$7:$V$238,8,FALSE)</f>
        <v>6</v>
      </c>
      <c r="D137" s="6">
        <v>114</v>
      </c>
      <c r="E137" s="8">
        <f>D137-VLOOKUP($A137,'Classi CFU'!$A$7:$V$238,15,FALSE)</f>
        <v>7</v>
      </c>
      <c r="F137" s="6">
        <v>138</v>
      </c>
      <c r="G137" s="5">
        <f>F137-VLOOKUP($A137,'Classi CFU'!$A$7:$V$238,22,FALSE)</f>
        <v>33</v>
      </c>
    </row>
    <row r="138" spans="1:7" x14ac:dyDescent="0.25">
      <c r="A138" s="2" t="s">
        <v>133</v>
      </c>
      <c r="B138" s="6">
        <v>41</v>
      </c>
      <c r="C138" s="8">
        <f>B138-VLOOKUP(A138,'Classi CFU'!$A$7:$V$238,8,FALSE)</f>
        <v>4</v>
      </c>
      <c r="D138" s="6">
        <v>58</v>
      </c>
      <c r="E138" s="8">
        <f>D138-VLOOKUP($A138,'Classi CFU'!$A$7:$V$238,15,FALSE)</f>
        <v>6</v>
      </c>
      <c r="F138" s="6">
        <v>61</v>
      </c>
      <c r="G138" s="5">
        <f>F138-VLOOKUP($A138,'Classi CFU'!$A$7:$V$238,22,FALSE)</f>
        <v>14</v>
      </c>
    </row>
    <row r="139" spans="1:7" x14ac:dyDescent="0.25">
      <c r="A139" s="2" t="s">
        <v>134</v>
      </c>
      <c r="B139" s="6">
        <v>79</v>
      </c>
      <c r="C139" s="8">
        <f>B139-VLOOKUP(A139,'Classi CFU'!$A$7:$V$238,8,FALSE)</f>
        <v>4</v>
      </c>
      <c r="D139" s="6">
        <v>107</v>
      </c>
      <c r="E139" s="8">
        <f>D139-VLOOKUP($A139,'Classi CFU'!$A$7:$V$238,15,FALSE)</f>
        <v>12</v>
      </c>
      <c r="F139" s="6">
        <v>113</v>
      </c>
      <c r="G139" s="5">
        <f>F139-VLOOKUP($A139,'Classi CFU'!$A$7:$V$238,22,FALSE)</f>
        <v>23</v>
      </c>
    </row>
    <row r="140" spans="1:7" x14ac:dyDescent="0.25">
      <c r="A140" s="2" t="s">
        <v>246</v>
      </c>
      <c r="B140" s="6">
        <v>5</v>
      </c>
      <c r="C140" s="8" t="e">
        <f>B140-VLOOKUP(A140,'Classi CFU'!$A$7:$V$238,8,FALSE)</f>
        <v>#N/A</v>
      </c>
      <c r="D140" s="6">
        <v>4</v>
      </c>
      <c r="E140" s="8" t="e">
        <f>D140-VLOOKUP($A140,'Classi CFU'!$A$7:$V$238,15,FALSE)</f>
        <v>#N/A</v>
      </c>
      <c r="F140" s="6">
        <v>4</v>
      </c>
      <c r="G140" s="5" t="e">
        <f>F140-VLOOKUP($A140,'Classi CFU'!$A$7:$V$238,22,FALSE)</f>
        <v>#N/A</v>
      </c>
    </row>
    <row r="141" spans="1:7" x14ac:dyDescent="0.25">
      <c r="A141" s="2" t="s">
        <v>135</v>
      </c>
      <c r="B141" s="6">
        <v>14</v>
      </c>
      <c r="C141" s="8">
        <f>B141-VLOOKUP(A141,'Classi CFU'!$A$7:$V$238,8,FALSE)</f>
        <v>11</v>
      </c>
      <c r="D141" s="6">
        <v>14</v>
      </c>
      <c r="E141" s="8">
        <f>D141-VLOOKUP($A141,'Classi CFU'!$A$7:$V$238,15,FALSE)</f>
        <v>9</v>
      </c>
      <c r="F141" s="6">
        <v>10</v>
      </c>
      <c r="G141" s="5">
        <f>F141-VLOOKUP($A141,'Classi CFU'!$A$7:$V$238,22,FALSE)</f>
        <v>8</v>
      </c>
    </row>
    <row r="142" spans="1:7" x14ac:dyDescent="0.25">
      <c r="A142" s="2" t="s">
        <v>136</v>
      </c>
      <c r="B142" s="6">
        <v>38</v>
      </c>
      <c r="C142" s="8">
        <f>B142-VLOOKUP(A142,'Classi CFU'!$A$7:$V$238,8,FALSE)</f>
        <v>37</v>
      </c>
      <c r="D142" s="6">
        <v>36</v>
      </c>
      <c r="E142" s="8">
        <f>D142-VLOOKUP($A142,'Classi CFU'!$A$7:$V$238,15,FALSE)</f>
        <v>31</v>
      </c>
      <c r="F142" s="6">
        <v>34</v>
      </c>
      <c r="G142" s="5">
        <f>F142-VLOOKUP($A142,'Classi CFU'!$A$7:$V$238,22,FALSE)</f>
        <v>34</v>
      </c>
    </row>
    <row r="143" spans="1:7" x14ac:dyDescent="0.25">
      <c r="A143" s="2" t="s">
        <v>137</v>
      </c>
      <c r="B143" s="6">
        <v>94</v>
      </c>
      <c r="C143" s="8">
        <f>B143-VLOOKUP(A143,'Classi CFU'!$A$7:$V$238,8,FALSE)</f>
        <v>57</v>
      </c>
      <c r="D143" s="6">
        <v>77</v>
      </c>
      <c r="E143" s="8">
        <f>D143-VLOOKUP($A143,'Classi CFU'!$A$7:$V$238,15,FALSE)</f>
        <v>45</v>
      </c>
      <c r="F143" s="6">
        <v>57</v>
      </c>
      <c r="G143" s="5">
        <f>F143-VLOOKUP($A143,'Classi CFU'!$A$7:$V$238,22,FALSE)</f>
        <v>43</v>
      </c>
    </row>
    <row r="144" spans="1:7" x14ac:dyDescent="0.25">
      <c r="A144" s="2" t="s">
        <v>138</v>
      </c>
      <c r="B144" s="6">
        <v>5</v>
      </c>
      <c r="C144" s="8">
        <f>B144-VLOOKUP(A144,'Classi CFU'!$A$7:$V$238,8,FALSE)</f>
        <v>4</v>
      </c>
      <c r="D144" s="6"/>
      <c r="E144" s="8">
        <f>D144-VLOOKUP($A144,'Classi CFU'!$A$7:$V$238,15,FALSE)</f>
        <v>0</v>
      </c>
      <c r="F144" s="6"/>
      <c r="G144" s="5">
        <f>F144-VLOOKUP($A144,'Classi CFU'!$A$7:$V$238,22,FALSE)</f>
        <v>0</v>
      </c>
    </row>
    <row r="145" spans="1:7" x14ac:dyDescent="0.25">
      <c r="A145" s="2" t="s">
        <v>139</v>
      </c>
      <c r="B145" s="6">
        <v>36</v>
      </c>
      <c r="C145" s="8">
        <f>B145-VLOOKUP(A145,'Classi CFU'!$A$7:$V$238,8,FALSE)</f>
        <v>22</v>
      </c>
      <c r="D145" s="6">
        <v>28</v>
      </c>
      <c r="E145" s="8">
        <f>D145-VLOOKUP($A145,'Classi CFU'!$A$7:$V$238,15,FALSE)</f>
        <v>23</v>
      </c>
      <c r="F145" s="6">
        <v>15</v>
      </c>
      <c r="G145" s="5">
        <f>F145-VLOOKUP($A145,'Classi CFU'!$A$7:$V$238,22,FALSE)</f>
        <v>15</v>
      </c>
    </row>
    <row r="146" spans="1:7" x14ac:dyDescent="0.25">
      <c r="A146" s="2" t="s">
        <v>140</v>
      </c>
      <c r="B146" s="6">
        <v>4</v>
      </c>
      <c r="C146" s="8">
        <f>B146-VLOOKUP(A146,'Classi CFU'!$A$7:$V$238,8,FALSE)</f>
        <v>2</v>
      </c>
      <c r="D146" s="6">
        <v>4</v>
      </c>
      <c r="E146" s="8">
        <f>D146-VLOOKUP($A146,'Classi CFU'!$A$7:$V$238,15,FALSE)</f>
        <v>3</v>
      </c>
      <c r="F146" s="6">
        <v>1</v>
      </c>
      <c r="G146" s="5">
        <f>F146-VLOOKUP($A146,'Classi CFU'!$A$7:$V$238,22,FALSE)</f>
        <v>1</v>
      </c>
    </row>
    <row r="147" spans="1:7" x14ac:dyDescent="0.25">
      <c r="A147" s="2" t="s">
        <v>141</v>
      </c>
      <c r="B147" s="6">
        <v>3</v>
      </c>
      <c r="C147" s="8">
        <f>B147-VLOOKUP(A147,'Classi CFU'!$A$7:$V$238,8,FALSE)</f>
        <v>2</v>
      </c>
      <c r="D147" s="6">
        <v>3</v>
      </c>
      <c r="E147" s="8">
        <f>D147-VLOOKUP($A147,'Classi CFU'!$A$7:$V$238,15,FALSE)</f>
        <v>2</v>
      </c>
      <c r="F147" s="6">
        <v>2</v>
      </c>
      <c r="G147" s="5">
        <f>F147-VLOOKUP($A147,'Classi CFU'!$A$7:$V$238,22,FALSE)</f>
        <v>2</v>
      </c>
    </row>
    <row r="148" spans="1:7" x14ac:dyDescent="0.25">
      <c r="A148" s="2" t="s">
        <v>142</v>
      </c>
      <c r="B148" s="6">
        <v>1043</v>
      </c>
      <c r="C148" s="8">
        <f>B148-VLOOKUP(A148,'Classi CFU'!$A$7:$V$238,8,FALSE)</f>
        <v>326</v>
      </c>
      <c r="D148" s="6">
        <v>1026</v>
      </c>
      <c r="E148" s="8">
        <f>D148-VLOOKUP($A148,'Classi CFU'!$A$7:$V$238,15,FALSE)</f>
        <v>296</v>
      </c>
      <c r="F148" s="6">
        <v>807</v>
      </c>
      <c r="G148" s="5">
        <f>F148-VLOOKUP($A148,'Classi CFU'!$A$7:$V$238,22,FALSE)</f>
        <v>256</v>
      </c>
    </row>
    <row r="149" spans="1:7" x14ac:dyDescent="0.25">
      <c r="A149" s="2" t="s">
        <v>143</v>
      </c>
      <c r="B149" s="6">
        <v>110</v>
      </c>
      <c r="C149" s="8">
        <f>B149-VLOOKUP(A149,'Classi CFU'!$A$7:$V$238,8,FALSE)</f>
        <v>32</v>
      </c>
      <c r="D149" s="6">
        <v>129</v>
      </c>
      <c r="E149" s="8">
        <f>D149-VLOOKUP($A149,'Classi CFU'!$A$7:$V$238,15,FALSE)</f>
        <v>59</v>
      </c>
      <c r="F149" s="6">
        <v>124</v>
      </c>
      <c r="G149" s="5">
        <f>F149-VLOOKUP($A149,'Classi CFU'!$A$7:$V$238,22,FALSE)</f>
        <v>57</v>
      </c>
    </row>
    <row r="150" spans="1:7" x14ac:dyDescent="0.25">
      <c r="A150" s="2" t="s">
        <v>144</v>
      </c>
      <c r="B150" s="6">
        <v>29</v>
      </c>
      <c r="C150" s="8">
        <f>B150-VLOOKUP(A150,'Classi CFU'!$A$7:$V$238,8,FALSE)</f>
        <v>5</v>
      </c>
      <c r="D150" s="6">
        <v>28</v>
      </c>
      <c r="E150" s="8">
        <f>D150-VLOOKUP($A150,'Classi CFU'!$A$7:$V$238,15,FALSE)</f>
        <v>6</v>
      </c>
      <c r="F150" s="6">
        <v>30</v>
      </c>
      <c r="G150" s="5">
        <f>F150-VLOOKUP($A150,'Classi CFU'!$A$7:$V$238,22,FALSE)</f>
        <v>10</v>
      </c>
    </row>
    <row r="151" spans="1:7" x14ac:dyDescent="0.25">
      <c r="A151" s="2" t="s">
        <v>145</v>
      </c>
      <c r="B151" s="6">
        <v>142</v>
      </c>
      <c r="C151" s="8">
        <f>B151-VLOOKUP(A151,'Classi CFU'!$A$7:$V$238,8,FALSE)</f>
        <v>26</v>
      </c>
      <c r="D151" s="6">
        <v>184</v>
      </c>
      <c r="E151" s="8">
        <f>D151-VLOOKUP($A151,'Classi CFU'!$A$7:$V$238,15,FALSE)</f>
        <v>51</v>
      </c>
      <c r="F151" s="6">
        <v>165</v>
      </c>
      <c r="G151" s="5">
        <f>F151-VLOOKUP($A151,'Classi CFU'!$A$7:$V$238,22,FALSE)</f>
        <v>61</v>
      </c>
    </row>
    <row r="152" spans="1:7" x14ac:dyDescent="0.25">
      <c r="A152" s="2" t="s">
        <v>146</v>
      </c>
      <c r="B152" s="6">
        <v>37</v>
      </c>
      <c r="C152" s="8">
        <f>B152-VLOOKUP(A152,'Classi CFU'!$A$7:$V$238,8,FALSE)</f>
        <v>8</v>
      </c>
      <c r="D152" s="6">
        <v>41</v>
      </c>
      <c r="E152" s="8">
        <f>D152-VLOOKUP($A152,'Classi CFU'!$A$7:$V$238,15,FALSE)</f>
        <v>15</v>
      </c>
      <c r="F152" s="6">
        <v>33</v>
      </c>
      <c r="G152" s="5">
        <f>F152-VLOOKUP($A152,'Classi CFU'!$A$7:$V$238,22,FALSE)</f>
        <v>13</v>
      </c>
    </row>
    <row r="153" spans="1:7" x14ac:dyDescent="0.25">
      <c r="A153" s="2" t="s">
        <v>147</v>
      </c>
      <c r="B153" s="6">
        <v>19</v>
      </c>
      <c r="C153" s="8">
        <f>B153-VLOOKUP(A153,'Classi CFU'!$A$7:$V$238,8,FALSE)</f>
        <v>4</v>
      </c>
      <c r="D153" s="6">
        <v>10</v>
      </c>
      <c r="E153" s="8">
        <f>D153-VLOOKUP($A153,'Classi CFU'!$A$7:$V$238,15,FALSE)</f>
        <v>4</v>
      </c>
      <c r="F153" s="6">
        <v>2</v>
      </c>
      <c r="G153" s="5">
        <f>F153-VLOOKUP($A153,'Classi CFU'!$A$7:$V$238,22,FALSE)</f>
        <v>2</v>
      </c>
    </row>
    <row r="154" spans="1:7" x14ac:dyDescent="0.25">
      <c r="A154" s="2" t="s">
        <v>148</v>
      </c>
      <c r="B154" s="6">
        <v>24</v>
      </c>
      <c r="C154" s="8">
        <f>B154-VLOOKUP(A154,'Classi CFU'!$A$7:$V$238,8,FALSE)</f>
        <v>7</v>
      </c>
      <c r="D154" s="6">
        <v>7</v>
      </c>
      <c r="E154" s="8">
        <f>D154-VLOOKUP($A154,'Classi CFU'!$A$7:$V$238,15,FALSE)</f>
        <v>4</v>
      </c>
      <c r="F154" s="6">
        <v>2</v>
      </c>
      <c r="G154" s="5">
        <f>F154-VLOOKUP($A154,'Classi CFU'!$A$7:$V$238,22,FALSE)</f>
        <v>2</v>
      </c>
    </row>
    <row r="155" spans="1:7" x14ac:dyDescent="0.25">
      <c r="A155" s="2" t="s">
        <v>149</v>
      </c>
      <c r="B155" s="6">
        <v>9</v>
      </c>
      <c r="C155" s="8">
        <f>B155-VLOOKUP(A155,'Classi CFU'!$A$7:$V$238,8,FALSE)</f>
        <v>3</v>
      </c>
      <c r="D155" s="6">
        <v>4</v>
      </c>
      <c r="E155" s="8">
        <f>D155-VLOOKUP($A155,'Classi CFU'!$A$7:$V$238,15,FALSE)</f>
        <v>2</v>
      </c>
      <c r="F155" s="6">
        <v>2</v>
      </c>
      <c r="G155" s="5">
        <f>F155-VLOOKUP($A155,'Classi CFU'!$A$7:$V$238,22,FALSE)</f>
        <v>2</v>
      </c>
    </row>
    <row r="156" spans="1:7" x14ac:dyDescent="0.25">
      <c r="A156" s="2" t="s">
        <v>150</v>
      </c>
      <c r="B156" s="6">
        <v>7</v>
      </c>
      <c r="C156" s="8">
        <f>B156-VLOOKUP(A156,'Classi CFU'!$A$7:$V$238,8,FALSE)</f>
        <v>4</v>
      </c>
      <c r="D156" s="6">
        <v>7</v>
      </c>
      <c r="E156" s="8">
        <f>D156-VLOOKUP($A156,'Classi CFU'!$A$7:$V$238,15,FALSE)</f>
        <v>6</v>
      </c>
      <c r="F156" s="6">
        <v>5</v>
      </c>
      <c r="G156" s="5">
        <f>F156-VLOOKUP($A156,'Classi CFU'!$A$7:$V$238,22,FALSE)</f>
        <v>5</v>
      </c>
    </row>
    <row r="157" spans="1:7" x14ac:dyDescent="0.25">
      <c r="A157" s="2" t="s">
        <v>247</v>
      </c>
      <c r="B157" s="6">
        <v>4</v>
      </c>
      <c r="C157" s="8" t="e">
        <f>B157-VLOOKUP(A157,'Classi CFU'!$A$7:$V$238,8,FALSE)</f>
        <v>#N/A</v>
      </c>
      <c r="D157" s="6">
        <v>3</v>
      </c>
      <c r="E157" s="8" t="e">
        <f>D157-VLOOKUP($A157,'Classi CFU'!$A$7:$V$238,15,FALSE)</f>
        <v>#N/A</v>
      </c>
      <c r="F157" s="6">
        <v>2</v>
      </c>
      <c r="G157" s="5" t="e">
        <f>F157-VLOOKUP($A157,'Classi CFU'!$A$7:$V$238,22,FALSE)</f>
        <v>#N/A</v>
      </c>
    </row>
    <row r="158" spans="1:7" x14ac:dyDescent="0.25">
      <c r="A158" s="2" t="s">
        <v>151</v>
      </c>
      <c r="B158" s="6">
        <v>21</v>
      </c>
      <c r="C158" s="8">
        <f>B158-VLOOKUP(A158,'Classi CFU'!$A$7:$V$238,8,FALSE)</f>
        <v>15</v>
      </c>
      <c r="D158" s="6">
        <v>20</v>
      </c>
      <c r="E158" s="8">
        <f>D158-VLOOKUP($A158,'Classi CFU'!$A$7:$V$238,15,FALSE)</f>
        <v>15</v>
      </c>
      <c r="F158" s="6">
        <v>16</v>
      </c>
      <c r="G158" s="5">
        <f>F158-VLOOKUP($A158,'Classi CFU'!$A$7:$V$238,22,FALSE)</f>
        <v>11</v>
      </c>
    </row>
    <row r="159" spans="1:7" x14ac:dyDescent="0.25">
      <c r="A159" s="2" t="s">
        <v>248</v>
      </c>
      <c r="B159" s="6">
        <v>1</v>
      </c>
      <c r="C159" s="8" t="e">
        <f>B159-VLOOKUP(A159,'Classi CFU'!$A$7:$V$238,8,FALSE)</f>
        <v>#N/A</v>
      </c>
      <c r="D159" s="6"/>
      <c r="E159" s="8" t="e">
        <f>D159-VLOOKUP($A159,'Classi CFU'!$A$7:$V$238,15,FALSE)</f>
        <v>#N/A</v>
      </c>
      <c r="F159" s="6"/>
      <c r="G159" s="5" t="e">
        <f>F159-VLOOKUP($A159,'Classi CFU'!$A$7:$V$238,22,FALSE)</f>
        <v>#N/A</v>
      </c>
    </row>
    <row r="160" spans="1:7" x14ac:dyDescent="0.25">
      <c r="A160" s="2" t="s">
        <v>152</v>
      </c>
      <c r="B160" s="6">
        <v>7</v>
      </c>
      <c r="C160" s="8">
        <f>B160-VLOOKUP(A160,'Classi CFU'!$A$7:$V$238,8,FALSE)</f>
        <v>5</v>
      </c>
      <c r="D160" s="6">
        <v>6</v>
      </c>
      <c r="E160" s="8">
        <f>D160-VLOOKUP($A160,'Classi CFU'!$A$7:$V$238,15,FALSE)</f>
        <v>6</v>
      </c>
      <c r="F160" s="6">
        <v>5</v>
      </c>
      <c r="G160" s="5">
        <f>F160-VLOOKUP($A160,'Classi CFU'!$A$7:$V$238,22,FALSE)</f>
        <v>4</v>
      </c>
    </row>
    <row r="161" spans="1:7" x14ac:dyDescent="0.25">
      <c r="A161" s="2" t="s">
        <v>153</v>
      </c>
      <c r="B161" s="6">
        <v>381</v>
      </c>
      <c r="C161" s="8">
        <f>B161-VLOOKUP(A161,'Classi CFU'!$A$7:$V$238,8,FALSE)</f>
        <v>127</v>
      </c>
      <c r="D161" s="6">
        <v>251</v>
      </c>
      <c r="E161" s="8">
        <f>D161-VLOOKUP($A161,'Classi CFU'!$A$7:$V$238,15,FALSE)</f>
        <v>114</v>
      </c>
      <c r="F161" s="6">
        <v>162</v>
      </c>
      <c r="G161" s="5">
        <f>F161-VLOOKUP($A161,'Classi CFU'!$A$7:$V$238,22,FALSE)</f>
        <v>117</v>
      </c>
    </row>
    <row r="162" spans="1:7" x14ac:dyDescent="0.25">
      <c r="A162" s="2" t="s">
        <v>154</v>
      </c>
      <c r="B162" s="6">
        <v>18</v>
      </c>
      <c r="C162" s="8">
        <f>B162-VLOOKUP(A162,'Classi CFU'!$A$7:$V$238,8,FALSE)</f>
        <v>11</v>
      </c>
      <c r="D162" s="6">
        <v>13</v>
      </c>
      <c r="E162" s="8">
        <f>D162-VLOOKUP($A162,'Classi CFU'!$A$7:$V$238,15,FALSE)</f>
        <v>7</v>
      </c>
      <c r="F162" s="6">
        <v>11</v>
      </c>
      <c r="G162" s="5">
        <f>F162-VLOOKUP($A162,'Classi CFU'!$A$7:$V$238,22,FALSE)</f>
        <v>9</v>
      </c>
    </row>
    <row r="163" spans="1:7" x14ac:dyDescent="0.25">
      <c r="A163" s="2" t="s">
        <v>155</v>
      </c>
      <c r="B163" s="6">
        <v>57</v>
      </c>
      <c r="C163" s="8">
        <f>B163-VLOOKUP(A163,'Classi CFU'!$A$7:$V$238,8,FALSE)</f>
        <v>23</v>
      </c>
      <c r="D163" s="6">
        <v>34</v>
      </c>
      <c r="E163" s="8">
        <f>D163-VLOOKUP($A163,'Classi CFU'!$A$7:$V$238,15,FALSE)</f>
        <v>18</v>
      </c>
      <c r="F163" s="6">
        <v>26</v>
      </c>
      <c r="G163" s="5">
        <f>F163-VLOOKUP($A163,'Classi CFU'!$A$7:$V$238,22,FALSE)</f>
        <v>23</v>
      </c>
    </row>
    <row r="164" spans="1:7" x14ac:dyDescent="0.25">
      <c r="A164" s="2" t="s">
        <v>156</v>
      </c>
      <c r="B164" s="6">
        <v>1848</v>
      </c>
      <c r="C164" s="8">
        <f>B164-VLOOKUP(A164,'Classi CFU'!$A$7:$V$238,8,FALSE)</f>
        <v>536</v>
      </c>
      <c r="D164" s="6">
        <v>2354</v>
      </c>
      <c r="E164" s="8">
        <f>D164-VLOOKUP($A164,'Classi CFU'!$A$7:$V$238,15,FALSE)</f>
        <v>564</v>
      </c>
      <c r="F164" s="6">
        <v>1893</v>
      </c>
      <c r="G164" s="5">
        <f>F164-VLOOKUP($A164,'Classi CFU'!$A$7:$V$238,22,FALSE)</f>
        <v>579</v>
      </c>
    </row>
    <row r="165" spans="1:7" x14ac:dyDescent="0.25">
      <c r="A165" s="2" t="s">
        <v>157</v>
      </c>
      <c r="B165" s="6">
        <v>935</v>
      </c>
      <c r="C165" s="8">
        <f>B165-VLOOKUP(A165,'Classi CFU'!$A$7:$V$238,8,FALSE)</f>
        <v>166</v>
      </c>
      <c r="D165" s="6">
        <v>995</v>
      </c>
      <c r="E165" s="8">
        <f>D165-VLOOKUP($A165,'Classi CFU'!$A$7:$V$238,15,FALSE)</f>
        <v>196</v>
      </c>
      <c r="F165" s="6">
        <v>1070</v>
      </c>
      <c r="G165" s="5">
        <f>F165-VLOOKUP($A165,'Classi CFU'!$A$7:$V$238,22,FALSE)</f>
        <v>414</v>
      </c>
    </row>
    <row r="166" spans="1:7" x14ac:dyDescent="0.25">
      <c r="A166" s="2" t="s">
        <v>158</v>
      </c>
      <c r="B166" s="6">
        <v>418</v>
      </c>
      <c r="C166" s="8">
        <f>B166-VLOOKUP(A166,'Classi CFU'!$A$7:$V$238,8,FALSE)</f>
        <v>226</v>
      </c>
      <c r="D166" s="6">
        <v>278</v>
      </c>
      <c r="E166" s="8">
        <f>D166-VLOOKUP($A166,'Classi CFU'!$A$7:$V$238,15,FALSE)</f>
        <v>167</v>
      </c>
      <c r="F166" s="6">
        <v>178</v>
      </c>
      <c r="G166" s="5">
        <f>F166-VLOOKUP($A166,'Classi CFU'!$A$7:$V$238,22,FALSE)</f>
        <v>158</v>
      </c>
    </row>
    <row r="167" spans="1:7" x14ac:dyDescent="0.25">
      <c r="A167" s="2" t="s">
        <v>159</v>
      </c>
      <c r="B167" s="6">
        <v>44</v>
      </c>
      <c r="C167" s="8">
        <f>B167-VLOOKUP(A167,'Classi CFU'!$A$7:$V$238,8,FALSE)</f>
        <v>37</v>
      </c>
      <c r="D167" s="6">
        <v>39</v>
      </c>
      <c r="E167" s="8">
        <f>D167-VLOOKUP($A167,'Classi CFU'!$A$7:$V$238,15,FALSE)</f>
        <v>27</v>
      </c>
      <c r="F167" s="6">
        <v>27</v>
      </c>
      <c r="G167" s="5">
        <f>F167-VLOOKUP($A167,'Classi CFU'!$A$7:$V$238,22,FALSE)</f>
        <v>25</v>
      </c>
    </row>
    <row r="168" spans="1:7" x14ac:dyDescent="0.25">
      <c r="A168" s="2" t="s">
        <v>160</v>
      </c>
      <c r="B168" s="6">
        <v>456</v>
      </c>
      <c r="C168" s="8">
        <f>B168-VLOOKUP(A168,'Classi CFU'!$A$7:$V$238,8,FALSE)</f>
        <v>116</v>
      </c>
      <c r="D168" s="6">
        <v>343</v>
      </c>
      <c r="E168" s="8">
        <f>D168-VLOOKUP($A168,'Classi CFU'!$A$7:$V$238,15,FALSE)</f>
        <v>107</v>
      </c>
      <c r="F168" s="6">
        <v>219</v>
      </c>
      <c r="G168" s="5">
        <f>F168-VLOOKUP($A168,'Classi CFU'!$A$7:$V$238,22,FALSE)</f>
        <v>122</v>
      </c>
    </row>
    <row r="169" spans="1:7" x14ac:dyDescent="0.25">
      <c r="A169" s="26" t="s">
        <v>161</v>
      </c>
      <c r="B169" s="46">
        <v>1557</v>
      </c>
      <c r="C169" s="50">
        <f>B169-VLOOKUP(A169,'Classi CFU'!A$7:V$238,8,FALSE)</f>
        <v>572</v>
      </c>
      <c r="D169" s="46">
        <v>1828</v>
      </c>
      <c r="E169" s="50">
        <f>D169-VLOOKUP($A169,'Classi CFU'!$A$7:$V$238,15,FALSE)</f>
        <v>681</v>
      </c>
      <c r="F169" s="46">
        <v>1438</v>
      </c>
      <c r="G169" s="50">
        <f>F169-VLOOKUP($A169,'Classi CFU'!$A$7:$V$238,22,FALSE)</f>
        <v>596</v>
      </c>
    </row>
    <row r="170" spans="1:7" x14ac:dyDescent="0.25">
      <c r="A170" s="2" t="s">
        <v>162</v>
      </c>
      <c r="B170" s="6">
        <v>2</v>
      </c>
      <c r="C170" s="8">
        <f>B170-VLOOKUP(A170,'Classi CFU'!$A$7:$V$238,8,FALSE)</f>
        <v>1</v>
      </c>
      <c r="D170" s="6">
        <v>3</v>
      </c>
      <c r="E170" s="8">
        <f>D170-VLOOKUP($A170,'Classi CFU'!$A$7:$V$238,15,FALSE)</f>
        <v>2</v>
      </c>
      <c r="F170" s="6">
        <v>1</v>
      </c>
      <c r="G170" s="5">
        <f>F170-VLOOKUP($A170,'Classi CFU'!$A$7:$V$238,22,FALSE)</f>
        <v>1</v>
      </c>
    </row>
    <row r="171" spans="1:7" x14ac:dyDescent="0.25">
      <c r="A171" s="2" t="s">
        <v>163</v>
      </c>
      <c r="B171" s="6">
        <v>67</v>
      </c>
      <c r="C171" s="8">
        <f>B171-VLOOKUP(A171,'Classi CFU'!$A$7:$V$238,8,FALSE)</f>
        <v>10</v>
      </c>
      <c r="D171" s="6">
        <v>67</v>
      </c>
      <c r="E171" s="8">
        <f>D171-VLOOKUP($A171,'Classi CFU'!$A$7:$V$238,15,FALSE)</f>
        <v>10</v>
      </c>
      <c r="F171" s="6">
        <v>55</v>
      </c>
      <c r="G171" s="5">
        <f>F171-VLOOKUP($A171,'Classi CFU'!$A$7:$V$238,22,FALSE)</f>
        <v>12</v>
      </c>
    </row>
    <row r="172" spans="1:7" x14ac:dyDescent="0.25">
      <c r="A172" s="2" t="s">
        <v>164</v>
      </c>
      <c r="B172" s="6">
        <v>41</v>
      </c>
      <c r="C172" s="8">
        <f>B172-VLOOKUP(A172,'Classi CFU'!$A$7:$V$238,8,FALSE)</f>
        <v>7</v>
      </c>
      <c r="D172" s="6">
        <v>12</v>
      </c>
      <c r="E172" s="8">
        <f>D172-VLOOKUP($A172,'Classi CFU'!$A$7:$V$238,15,FALSE)</f>
        <v>6</v>
      </c>
      <c r="F172" s="6">
        <v>5</v>
      </c>
      <c r="G172" s="5">
        <f>F172-VLOOKUP($A172,'Classi CFU'!$A$7:$V$238,22,FALSE)</f>
        <v>5</v>
      </c>
    </row>
    <row r="173" spans="1:7" x14ac:dyDescent="0.25">
      <c r="A173" s="2" t="s">
        <v>165</v>
      </c>
      <c r="B173" s="6">
        <v>52</v>
      </c>
      <c r="C173" s="8">
        <f>B173-VLOOKUP(A173,'Classi CFU'!$A$7:$V$238,8,FALSE)</f>
        <v>8</v>
      </c>
      <c r="D173" s="6">
        <v>75</v>
      </c>
      <c r="E173" s="8">
        <f>D173-VLOOKUP($A173,'Classi CFU'!$A$7:$V$238,15,FALSE)</f>
        <v>9</v>
      </c>
      <c r="F173" s="6">
        <v>73</v>
      </c>
      <c r="G173" s="5">
        <f>F173-VLOOKUP($A173,'Classi CFU'!$A$7:$V$238,22,FALSE)</f>
        <v>9</v>
      </c>
    </row>
    <row r="174" spans="1:7" x14ac:dyDescent="0.25">
      <c r="A174" s="2" t="s">
        <v>166</v>
      </c>
      <c r="B174" s="6">
        <v>7</v>
      </c>
      <c r="C174" s="8">
        <f>B174-VLOOKUP(A174,'Classi CFU'!$A$7:$V$238,8,FALSE)</f>
        <v>3</v>
      </c>
      <c r="D174" s="6">
        <v>4</v>
      </c>
      <c r="E174" s="8">
        <f>D174-VLOOKUP($A174,'Classi CFU'!$A$7:$V$238,15,FALSE)</f>
        <v>3</v>
      </c>
      <c r="F174" s="6">
        <v>2</v>
      </c>
      <c r="G174" s="5">
        <f>F174-VLOOKUP($A174,'Classi CFU'!$A$7:$V$238,22,FALSE)</f>
        <v>2</v>
      </c>
    </row>
    <row r="175" spans="1:7" x14ac:dyDescent="0.25">
      <c r="A175" s="2" t="s">
        <v>167</v>
      </c>
      <c r="B175" s="6">
        <v>193</v>
      </c>
      <c r="C175" s="8">
        <f>B175-VLOOKUP(A175,'Classi CFU'!$A$7:$V$238,8,FALSE)</f>
        <v>87</v>
      </c>
      <c r="D175" s="6">
        <v>142</v>
      </c>
      <c r="E175" s="8">
        <f>D175-VLOOKUP($A175,'Classi CFU'!$A$7:$V$238,15,FALSE)</f>
        <v>75</v>
      </c>
      <c r="F175" s="6">
        <v>98</v>
      </c>
      <c r="G175" s="5">
        <f>F175-VLOOKUP($A175,'Classi CFU'!$A$7:$V$238,22,FALSE)</f>
        <v>75</v>
      </c>
    </row>
    <row r="176" spans="1:7" x14ac:dyDescent="0.25">
      <c r="A176" s="2" t="s">
        <v>168</v>
      </c>
      <c r="B176" s="6">
        <v>5</v>
      </c>
      <c r="C176" s="8">
        <f>B176-VLOOKUP(A176,'Classi CFU'!$A$7:$V$238,8,FALSE)</f>
        <v>4</v>
      </c>
      <c r="D176" s="6">
        <v>4</v>
      </c>
      <c r="E176" s="8">
        <f>D176-VLOOKUP($A176,'Classi CFU'!$A$7:$V$238,15,FALSE)</f>
        <v>3</v>
      </c>
      <c r="F176" s="6">
        <v>4</v>
      </c>
      <c r="G176" s="5">
        <f>F176-VLOOKUP($A176,'Classi CFU'!$A$7:$V$238,22,FALSE)</f>
        <v>4</v>
      </c>
    </row>
    <row r="177" spans="1:7" x14ac:dyDescent="0.25">
      <c r="A177" s="2" t="s">
        <v>249</v>
      </c>
      <c r="B177" s="6">
        <v>3</v>
      </c>
      <c r="C177" s="8" t="e">
        <f>B177-VLOOKUP(A177,'Classi CFU'!$A$7:$V$238,8,FALSE)</f>
        <v>#N/A</v>
      </c>
      <c r="D177" s="6">
        <v>2</v>
      </c>
      <c r="E177" s="8" t="e">
        <f>D177-VLOOKUP($A177,'Classi CFU'!$A$7:$V$238,15,FALSE)</f>
        <v>#N/A</v>
      </c>
      <c r="F177" s="6">
        <v>2</v>
      </c>
      <c r="G177" s="5" t="e">
        <f>F177-VLOOKUP($A177,'Classi CFU'!$A$7:$V$238,22,FALSE)</f>
        <v>#N/A</v>
      </c>
    </row>
    <row r="178" spans="1:7" x14ac:dyDescent="0.25">
      <c r="A178" s="2" t="s">
        <v>169</v>
      </c>
      <c r="B178" s="6">
        <v>4</v>
      </c>
      <c r="C178" s="8">
        <f>B178-VLOOKUP(A178,'Classi CFU'!$A$7:$V$238,8,FALSE)</f>
        <v>3</v>
      </c>
      <c r="D178" s="6">
        <v>1</v>
      </c>
      <c r="E178" s="8">
        <f>D178-VLOOKUP($A178,'Classi CFU'!$A$7:$V$238,15,FALSE)</f>
        <v>1</v>
      </c>
      <c r="F178" s="6">
        <v>1</v>
      </c>
      <c r="G178" s="5">
        <f>F178-VLOOKUP($A178,'Classi CFU'!$A$7:$V$238,22,FALSE)</f>
        <v>1</v>
      </c>
    </row>
    <row r="179" spans="1:7" x14ac:dyDescent="0.25">
      <c r="A179" s="2" t="s">
        <v>170</v>
      </c>
      <c r="B179" s="6">
        <v>1033</v>
      </c>
      <c r="C179" s="8">
        <f>B179-VLOOKUP(A179,'Classi CFU'!$A$7:$V$238,8,FALSE)</f>
        <v>392</v>
      </c>
      <c r="D179" s="6">
        <v>1361</v>
      </c>
      <c r="E179" s="8">
        <f>D179-VLOOKUP($A179,'Classi CFU'!$A$7:$V$238,15,FALSE)</f>
        <v>510</v>
      </c>
      <c r="F179" s="6">
        <v>1071</v>
      </c>
      <c r="G179" s="5">
        <f>F179-VLOOKUP($A179,'Classi CFU'!$A$7:$V$238,22,FALSE)</f>
        <v>448</v>
      </c>
    </row>
    <row r="180" spans="1:7" x14ac:dyDescent="0.25">
      <c r="A180" s="2" t="s">
        <v>171</v>
      </c>
      <c r="B180" s="6">
        <v>81</v>
      </c>
      <c r="C180" s="8">
        <f>B180-VLOOKUP(A180,'Classi CFU'!$A$7:$V$238,8,FALSE)</f>
        <v>28</v>
      </c>
      <c r="D180" s="6">
        <v>72</v>
      </c>
      <c r="E180" s="8">
        <f>D180-VLOOKUP($A180,'Classi CFU'!$A$7:$V$238,15,FALSE)</f>
        <v>28</v>
      </c>
      <c r="F180" s="6">
        <v>55</v>
      </c>
      <c r="G180" s="5">
        <f>F180-VLOOKUP($A180,'Classi CFU'!$A$7:$V$238,22,FALSE)</f>
        <v>16</v>
      </c>
    </row>
    <row r="181" spans="1:7" x14ac:dyDescent="0.25">
      <c r="A181" s="2" t="s">
        <v>172</v>
      </c>
      <c r="B181" s="6">
        <v>61</v>
      </c>
      <c r="C181" s="8">
        <f>B181-VLOOKUP(A181,'Classi CFU'!$A$7:$V$238,8,FALSE)</f>
        <v>20</v>
      </c>
      <c r="D181" s="6">
        <v>80</v>
      </c>
      <c r="E181" s="8">
        <f>D181-VLOOKUP($A181,'Classi CFU'!$A$7:$V$238,15,FALSE)</f>
        <v>28</v>
      </c>
      <c r="F181" s="6">
        <v>70</v>
      </c>
      <c r="G181" s="5">
        <f>F181-VLOOKUP($A181,'Classi CFU'!$A$7:$V$238,22,FALSE)</f>
        <v>20</v>
      </c>
    </row>
    <row r="182" spans="1:7" x14ac:dyDescent="0.25">
      <c r="A182" s="2" t="s">
        <v>173</v>
      </c>
      <c r="B182" s="6">
        <v>8</v>
      </c>
      <c r="C182" s="8">
        <f>B182-VLOOKUP(A182,'Classi CFU'!$A$7:$V$238,8,FALSE)</f>
        <v>6</v>
      </c>
      <c r="D182" s="6">
        <v>5</v>
      </c>
      <c r="E182" s="8">
        <f>D182-VLOOKUP($A182,'Classi CFU'!$A$7:$V$238,15,FALSE)</f>
        <v>4</v>
      </c>
      <c r="F182" s="6">
        <v>1</v>
      </c>
      <c r="G182" s="5">
        <f>F182-VLOOKUP($A182,'Classi CFU'!$A$7:$V$238,22,FALSE)</f>
        <v>1</v>
      </c>
    </row>
    <row r="183" spans="1:7" x14ac:dyDescent="0.25">
      <c r="A183" s="26" t="s">
        <v>174</v>
      </c>
      <c r="B183" s="46">
        <v>315</v>
      </c>
      <c r="C183" s="50">
        <f>B183-VLOOKUP(A183,'Classi CFU'!A$7:V$238,8,FALSE)</f>
        <v>97</v>
      </c>
      <c r="D183" s="46">
        <v>319</v>
      </c>
      <c r="E183" s="50">
        <f>D183-VLOOKUP($A183,'Classi CFU'!$A$7:$V$238,15,FALSE)</f>
        <v>118</v>
      </c>
      <c r="F183" s="46">
        <v>317</v>
      </c>
      <c r="G183" s="50">
        <f>F183-VLOOKUP($A183,'Classi CFU'!$A$7:$V$238,22,FALSE)</f>
        <v>122</v>
      </c>
    </row>
    <row r="184" spans="1:7" x14ac:dyDescent="0.25">
      <c r="A184" s="2" t="s">
        <v>250</v>
      </c>
      <c r="B184" s="6">
        <v>2</v>
      </c>
      <c r="C184" s="8" t="e">
        <f>B184-VLOOKUP(A184,'Classi CFU'!$A$7:$V$238,8,FALSE)</f>
        <v>#N/A</v>
      </c>
      <c r="D184" s="6">
        <v>1</v>
      </c>
      <c r="E184" s="8" t="e">
        <f>D184-VLOOKUP($A184,'Classi CFU'!$A$7:$V$238,15,FALSE)</f>
        <v>#N/A</v>
      </c>
      <c r="F184" s="6">
        <v>2</v>
      </c>
      <c r="G184" s="5" t="e">
        <f>F184-VLOOKUP($A184,'Classi CFU'!$A$7:$V$238,22,FALSE)</f>
        <v>#N/A</v>
      </c>
    </row>
    <row r="185" spans="1:7" x14ac:dyDescent="0.25">
      <c r="A185" s="2" t="s">
        <v>175</v>
      </c>
      <c r="B185" s="6">
        <v>18</v>
      </c>
      <c r="C185" s="8">
        <f>B185-VLOOKUP(A185,'Classi CFU'!$A$7:$V$238,8,FALSE)</f>
        <v>9</v>
      </c>
      <c r="D185" s="6">
        <v>11</v>
      </c>
      <c r="E185" s="8">
        <f>D185-VLOOKUP($A185,'Classi CFU'!$A$7:$V$238,15,FALSE)</f>
        <v>6</v>
      </c>
      <c r="F185" s="6">
        <v>11</v>
      </c>
      <c r="G185" s="5">
        <f>F185-VLOOKUP($A185,'Classi CFU'!$A$7:$V$238,22,FALSE)</f>
        <v>10</v>
      </c>
    </row>
    <row r="186" spans="1:7" x14ac:dyDescent="0.25">
      <c r="A186" s="2" t="s">
        <v>176</v>
      </c>
      <c r="B186" s="6">
        <v>9</v>
      </c>
      <c r="C186" s="8">
        <f>B186-VLOOKUP(A186,'Classi CFU'!$A$7:$V$238,8,FALSE)</f>
        <v>8</v>
      </c>
      <c r="D186" s="6">
        <v>7</v>
      </c>
      <c r="E186" s="8">
        <f>D186-VLOOKUP($A186,'Classi CFU'!$A$7:$V$238,15,FALSE)</f>
        <v>4</v>
      </c>
      <c r="F186" s="6">
        <v>3</v>
      </c>
      <c r="G186" s="5">
        <f>F186-VLOOKUP($A186,'Classi CFU'!$A$7:$V$238,22,FALSE)</f>
        <v>3</v>
      </c>
    </row>
    <row r="187" spans="1:7" x14ac:dyDescent="0.25">
      <c r="A187" s="2" t="s">
        <v>254</v>
      </c>
      <c r="B187" s="6">
        <v>1</v>
      </c>
      <c r="C187" s="8" t="e">
        <f>B187-VLOOKUP(A187,'Classi CFU'!$A$7:$V$238,8,FALSE)</f>
        <v>#N/A</v>
      </c>
      <c r="D187" s="6">
        <v>1</v>
      </c>
      <c r="E187" s="8" t="e">
        <f>D187-VLOOKUP($A187,'Classi CFU'!$A$7:$V$238,15,FALSE)</f>
        <v>#N/A</v>
      </c>
      <c r="F187" s="6">
        <v>1</v>
      </c>
      <c r="G187" s="5" t="e">
        <f>F187-VLOOKUP($A187,'Classi CFU'!$A$7:$V$238,22,FALSE)</f>
        <v>#N/A</v>
      </c>
    </row>
    <row r="188" spans="1:7" x14ac:dyDescent="0.25">
      <c r="A188" s="2" t="s">
        <v>251</v>
      </c>
      <c r="B188" s="6">
        <v>1</v>
      </c>
      <c r="C188" s="8" t="e">
        <f>B188-VLOOKUP(A188,'Classi CFU'!$A$7:$V$238,8,FALSE)</f>
        <v>#N/A</v>
      </c>
      <c r="D188" s="6">
        <v>1</v>
      </c>
      <c r="E188" s="8" t="e">
        <f>D188-VLOOKUP($A188,'Classi CFU'!$A$7:$V$238,15,FALSE)</f>
        <v>#N/A</v>
      </c>
      <c r="F188" s="6"/>
      <c r="G188" s="5" t="e">
        <f>F188-VLOOKUP($A188,'Classi CFU'!$A$7:$V$238,22,FALSE)</f>
        <v>#N/A</v>
      </c>
    </row>
    <row r="189" spans="1:7" x14ac:dyDescent="0.25">
      <c r="A189" s="2" t="s">
        <v>177</v>
      </c>
      <c r="B189" s="6">
        <v>2</v>
      </c>
      <c r="C189" s="8">
        <f>B189-VLOOKUP(A189,'Classi CFU'!$A$7:$V$238,8,FALSE)</f>
        <v>2</v>
      </c>
      <c r="D189" s="6">
        <v>2</v>
      </c>
      <c r="E189" s="8">
        <f>D189-VLOOKUP($A189,'Classi CFU'!$A$7:$V$238,15,FALSE)</f>
        <v>1</v>
      </c>
      <c r="F189" s="6">
        <v>2</v>
      </c>
      <c r="G189" s="5">
        <f>F189-VLOOKUP($A189,'Classi CFU'!$A$7:$V$238,22,FALSE)</f>
        <v>2</v>
      </c>
    </row>
    <row r="190" spans="1:7" x14ac:dyDescent="0.25">
      <c r="A190" s="2" t="s">
        <v>178</v>
      </c>
      <c r="B190" s="6">
        <v>107</v>
      </c>
      <c r="C190" s="8">
        <f>B190-VLOOKUP(A190,'Classi CFU'!$A$7:$V$238,8,FALSE)</f>
        <v>23</v>
      </c>
      <c r="D190" s="6">
        <v>115</v>
      </c>
      <c r="E190" s="8">
        <f>D190-VLOOKUP($A190,'Classi CFU'!$A$7:$V$238,15,FALSE)</f>
        <v>31</v>
      </c>
      <c r="F190" s="6">
        <v>139</v>
      </c>
      <c r="G190" s="5">
        <f>F190-VLOOKUP($A190,'Classi CFU'!$A$7:$V$238,22,FALSE)</f>
        <v>42</v>
      </c>
    </row>
    <row r="191" spans="1:7" x14ac:dyDescent="0.25">
      <c r="A191" s="2" t="s">
        <v>179</v>
      </c>
      <c r="B191" s="6">
        <v>98</v>
      </c>
      <c r="C191" s="8">
        <f>B191-VLOOKUP(A191,'Classi CFU'!$A$7:$V$238,8,FALSE)</f>
        <v>27</v>
      </c>
      <c r="D191" s="6">
        <v>101</v>
      </c>
      <c r="E191" s="8">
        <f>D191-VLOOKUP($A191,'Classi CFU'!$A$7:$V$238,15,FALSE)</f>
        <v>38</v>
      </c>
      <c r="F191" s="6">
        <v>93</v>
      </c>
      <c r="G191" s="5">
        <f>F191-VLOOKUP($A191,'Classi CFU'!$A$7:$V$238,22,FALSE)</f>
        <v>36</v>
      </c>
    </row>
    <row r="192" spans="1:7" x14ac:dyDescent="0.25">
      <c r="A192" s="2" t="s">
        <v>180</v>
      </c>
      <c r="B192" s="6">
        <v>37</v>
      </c>
      <c r="C192" s="8">
        <f>B192-VLOOKUP(A192,'Classi CFU'!$A$7:$V$238,8,FALSE)</f>
        <v>13</v>
      </c>
      <c r="D192" s="6">
        <v>43</v>
      </c>
      <c r="E192" s="8">
        <f>D192-VLOOKUP($A192,'Classi CFU'!$A$7:$V$238,15,FALSE)</f>
        <v>23</v>
      </c>
      <c r="F192" s="6">
        <v>34</v>
      </c>
      <c r="G192" s="5">
        <f>F192-VLOOKUP($A192,'Classi CFU'!$A$7:$V$238,22,FALSE)</f>
        <v>9</v>
      </c>
    </row>
    <row r="193" spans="1:7" x14ac:dyDescent="0.25">
      <c r="A193" s="2" t="s">
        <v>181</v>
      </c>
      <c r="B193" s="6">
        <v>35</v>
      </c>
      <c r="C193" s="8">
        <f>B193-VLOOKUP(A193,'Classi CFU'!$A$7:$V$238,8,FALSE)</f>
        <v>8</v>
      </c>
      <c r="D193" s="6">
        <v>33</v>
      </c>
      <c r="E193" s="8">
        <f>D193-VLOOKUP($A193,'Classi CFU'!$A$7:$V$238,15,FALSE)</f>
        <v>9</v>
      </c>
      <c r="F193" s="6">
        <v>28</v>
      </c>
      <c r="G193" s="5">
        <f>F193-VLOOKUP($A193,'Classi CFU'!$A$7:$V$238,22,FALSE)</f>
        <v>13</v>
      </c>
    </row>
    <row r="194" spans="1:7" x14ac:dyDescent="0.25">
      <c r="A194" s="2" t="s">
        <v>182</v>
      </c>
      <c r="B194" s="6">
        <v>2</v>
      </c>
      <c r="C194" s="8">
        <f>B194-VLOOKUP(A194,'Classi CFU'!$A$7:$V$238,8,FALSE)</f>
        <v>2</v>
      </c>
      <c r="D194" s="6">
        <v>2</v>
      </c>
      <c r="E194" s="8">
        <f>D194-VLOOKUP($A194,'Classi CFU'!$A$7:$V$238,15,FALSE)</f>
        <v>1</v>
      </c>
      <c r="F194" s="6">
        <v>2</v>
      </c>
      <c r="G194" s="5">
        <f>F194-VLOOKUP($A194,'Classi CFU'!$A$7:$V$238,22,FALSE)</f>
        <v>2</v>
      </c>
    </row>
    <row r="195" spans="1:7" x14ac:dyDescent="0.25">
      <c r="A195" s="2" t="s">
        <v>183</v>
      </c>
      <c r="B195" s="6">
        <v>3</v>
      </c>
      <c r="C195" s="8">
        <f>B195-VLOOKUP(A195,'Classi CFU'!$A$7:$V$238,8,FALSE)</f>
        <v>1</v>
      </c>
      <c r="D195" s="6">
        <v>2</v>
      </c>
      <c r="E195" s="8">
        <f>D195-VLOOKUP($A195,'Classi CFU'!$A$7:$V$238,15,FALSE)</f>
        <v>2</v>
      </c>
      <c r="F195" s="6">
        <v>2</v>
      </c>
      <c r="G195" s="5">
        <f>F195-VLOOKUP($A195,'Classi CFU'!$A$7:$V$238,22,FALSE)</f>
        <v>2</v>
      </c>
    </row>
    <row r="196" spans="1:7" x14ac:dyDescent="0.25">
      <c r="A196" s="26" t="s">
        <v>184</v>
      </c>
      <c r="B196" s="46">
        <v>3870</v>
      </c>
      <c r="C196" s="50">
        <f>B196-VLOOKUP(A196,'Classi CFU'!$A$7:$V$238,8,FALSE)</f>
        <v>1442</v>
      </c>
      <c r="D196" s="46">
        <v>3755</v>
      </c>
      <c r="E196" s="50">
        <f>D196-VLOOKUP($A196,'Classi CFU'!$A$7:$V$238,15,FALSE)</f>
        <v>1307</v>
      </c>
      <c r="F196" s="46">
        <v>3532</v>
      </c>
      <c r="G196" s="50">
        <f>F196-VLOOKUP($A196,'Classi CFU'!$A$7:$V$238,22,FALSE)</f>
        <v>1401</v>
      </c>
    </row>
    <row r="197" spans="1:7" x14ac:dyDescent="0.25">
      <c r="A197" s="2" t="s">
        <v>185</v>
      </c>
      <c r="B197" s="6">
        <v>45</v>
      </c>
      <c r="C197" s="8">
        <f>B197-VLOOKUP(A197,'Classi CFU'!$A$7:$V$238,8,FALSE)</f>
        <v>27</v>
      </c>
      <c r="D197" s="6">
        <v>30</v>
      </c>
      <c r="E197" s="8">
        <f>D197-VLOOKUP($A197,'Classi CFU'!$A$7:$V$238,15,FALSE)</f>
        <v>17</v>
      </c>
      <c r="F197" s="6">
        <v>18</v>
      </c>
      <c r="G197" s="5">
        <f>F197-VLOOKUP($A197,'Classi CFU'!$A$7:$V$238,22,FALSE)</f>
        <v>15</v>
      </c>
    </row>
    <row r="198" spans="1:7" x14ac:dyDescent="0.25">
      <c r="A198" s="2" t="s">
        <v>186</v>
      </c>
      <c r="B198" s="6">
        <v>49</v>
      </c>
      <c r="C198" s="8">
        <f>B198-VLOOKUP(A198,'Classi CFU'!$A$7:$V$238,8,FALSE)</f>
        <v>28</v>
      </c>
      <c r="D198" s="6">
        <v>35</v>
      </c>
      <c r="E198" s="8">
        <f>D198-VLOOKUP($A198,'Classi CFU'!$A$7:$V$238,15,FALSE)</f>
        <v>22</v>
      </c>
      <c r="F198" s="6">
        <v>27</v>
      </c>
      <c r="G198" s="5">
        <f>F198-VLOOKUP($A198,'Classi CFU'!$A$7:$V$238,22,FALSE)</f>
        <v>21</v>
      </c>
    </row>
    <row r="199" spans="1:7" x14ac:dyDescent="0.25">
      <c r="A199" s="2" t="s">
        <v>187</v>
      </c>
      <c r="B199" s="6">
        <v>1</v>
      </c>
      <c r="C199" s="8">
        <f>B199-VLOOKUP(A199,'Classi CFU'!$A$7:$V$238,8,FALSE)</f>
        <v>1</v>
      </c>
      <c r="D199" s="6">
        <v>1</v>
      </c>
      <c r="E199" s="8">
        <f>D199-VLOOKUP($A199,'Classi CFU'!$A$7:$V$238,15,FALSE)</f>
        <v>1</v>
      </c>
      <c r="F199" s="6">
        <v>1</v>
      </c>
      <c r="G199" s="5">
        <f>F199-VLOOKUP($A199,'Classi CFU'!$A$7:$V$238,22,FALSE)</f>
        <v>0</v>
      </c>
    </row>
    <row r="200" spans="1:7" x14ac:dyDescent="0.25">
      <c r="A200" s="2" t="s">
        <v>188</v>
      </c>
      <c r="B200" s="6">
        <v>31</v>
      </c>
      <c r="C200" s="8">
        <f>B200-VLOOKUP(A200,'Classi CFU'!$A$7:$V$238,8,FALSE)</f>
        <v>9</v>
      </c>
      <c r="D200" s="6">
        <v>26</v>
      </c>
      <c r="E200" s="8">
        <f>D200-VLOOKUP($A200,'Classi CFU'!$A$7:$V$238,15,FALSE)</f>
        <v>10</v>
      </c>
      <c r="F200" s="6">
        <v>21</v>
      </c>
      <c r="G200" s="5">
        <f>F200-VLOOKUP($A200,'Classi CFU'!$A$7:$V$238,22,FALSE)</f>
        <v>15</v>
      </c>
    </row>
    <row r="201" spans="1:7" x14ac:dyDescent="0.25">
      <c r="A201" s="2" t="s">
        <v>189</v>
      </c>
      <c r="B201" s="6">
        <v>15</v>
      </c>
      <c r="C201" s="8">
        <f>B201-VLOOKUP(A201,'Classi CFU'!$A$7:$V$238,8,FALSE)</f>
        <v>9</v>
      </c>
      <c r="D201" s="6">
        <v>13</v>
      </c>
      <c r="E201" s="8">
        <f>D201-VLOOKUP($A201,'Classi CFU'!$A$7:$V$238,15,FALSE)</f>
        <v>8</v>
      </c>
      <c r="F201" s="6">
        <v>6</v>
      </c>
      <c r="G201" s="5">
        <f>F201-VLOOKUP($A201,'Classi CFU'!$A$7:$V$238,22,FALSE)</f>
        <v>5</v>
      </c>
    </row>
    <row r="202" spans="1:7" x14ac:dyDescent="0.25">
      <c r="A202" s="2" t="s">
        <v>190</v>
      </c>
      <c r="B202" s="6">
        <v>6</v>
      </c>
      <c r="C202" s="8">
        <f>B202-VLOOKUP(A202,'Classi CFU'!$A$7:$V$238,8,FALSE)</f>
        <v>4</v>
      </c>
      <c r="D202" s="6">
        <v>6</v>
      </c>
      <c r="E202" s="8">
        <f>D202-VLOOKUP($A202,'Classi CFU'!$A$7:$V$238,15,FALSE)</f>
        <v>4</v>
      </c>
      <c r="F202" s="6">
        <v>6</v>
      </c>
      <c r="G202" s="5">
        <f>F202-VLOOKUP($A202,'Classi CFU'!$A$7:$V$238,22,FALSE)</f>
        <v>6</v>
      </c>
    </row>
    <row r="203" spans="1:7" x14ac:dyDescent="0.25">
      <c r="A203" s="2" t="s">
        <v>191</v>
      </c>
      <c r="B203" s="6">
        <v>47</v>
      </c>
      <c r="C203" s="8">
        <f>B203-VLOOKUP(A203,'Classi CFU'!$A$7:$V$238,8,FALSE)</f>
        <v>28</v>
      </c>
      <c r="D203" s="6">
        <v>34</v>
      </c>
      <c r="E203" s="8">
        <f>D203-VLOOKUP($A203,'Classi CFU'!$A$7:$V$238,15,FALSE)</f>
        <v>18</v>
      </c>
      <c r="F203" s="6">
        <v>23</v>
      </c>
      <c r="G203" s="5">
        <f>F203-VLOOKUP($A203,'Classi CFU'!$A$7:$V$238,22,FALSE)</f>
        <v>17</v>
      </c>
    </row>
    <row r="204" spans="1:7" x14ac:dyDescent="0.25">
      <c r="A204" s="2" t="s">
        <v>192</v>
      </c>
      <c r="B204" s="6">
        <v>54</v>
      </c>
      <c r="C204" s="8">
        <f>B204-VLOOKUP(A204,'Classi CFU'!$A$7:$V$238,8,FALSE)</f>
        <v>25</v>
      </c>
      <c r="D204" s="6">
        <v>38</v>
      </c>
      <c r="E204" s="8">
        <f>D204-VLOOKUP($A204,'Classi CFU'!$A$7:$V$238,15,FALSE)</f>
        <v>19</v>
      </c>
      <c r="F204" s="6">
        <v>25</v>
      </c>
      <c r="G204" s="5">
        <f>F204-VLOOKUP($A204,'Classi CFU'!$A$7:$V$238,22,FALSE)</f>
        <v>22</v>
      </c>
    </row>
    <row r="205" spans="1:7" x14ac:dyDescent="0.25">
      <c r="A205" s="2" t="s">
        <v>193</v>
      </c>
      <c r="B205" s="6">
        <v>10</v>
      </c>
      <c r="C205" s="8">
        <f>B205-VLOOKUP(A205,'Classi CFU'!$A$7:$V$238,8,FALSE)</f>
        <v>5</v>
      </c>
      <c r="D205" s="6">
        <v>9</v>
      </c>
      <c r="E205" s="8">
        <f>D205-VLOOKUP($A205,'Classi CFU'!$A$7:$V$238,15,FALSE)</f>
        <v>3</v>
      </c>
      <c r="F205" s="6">
        <v>4</v>
      </c>
      <c r="G205" s="5">
        <f>F205-VLOOKUP($A205,'Classi CFU'!$A$7:$V$238,22,FALSE)</f>
        <v>3</v>
      </c>
    </row>
    <row r="206" spans="1:7" x14ac:dyDescent="0.25">
      <c r="A206" s="2" t="s">
        <v>194</v>
      </c>
      <c r="B206" s="6">
        <v>22</v>
      </c>
      <c r="C206" s="8">
        <f>B206-VLOOKUP(A206,'Classi CFU'!$A$7:$V$238,8,FALSE)</f>
        <v>16</v>
      </c>
      <c r="D206" s="6">
        <v>15</v>
      </c>
      <c r="E206" s="8">
        <f>D206-VLOOKUP($A206,'Classi CFU'!$A$7:$V$238,15,FALSE)</f>
        <v>10</v>
      </c>
      <c r="F206" s="6">
        <v>8</v>
      </c>
      <c r="G206" s="5">
        <f>F206-VLOOKUP($A206,'Classi CFU'!$A$7:$V$238,22,FALSE)</f>
        <v>5</v>
      </c>
    </row>
    <row r="207" spans="1:7" x14ac:dyDescent="0.25">
      <c r="A207" s="2" t="s">
        <v>195</v>
      </c>
      <c r="B207" s="6">
        <v>94</v>
      </c>
      <c r="C207" s="8">
        <f>B207-VLOOKUP(A207,'Classi CFU'!$A$7:$V$238,8,FALSE)</f>
        <v>60</v>
      </c>
      <c r="D207" s="6">
        <v>75</v>
      </c>
      <c r="E207" s="8">
        <f>D207-VLOOKUP($A207,'Classi CFU'!$A$7:$V$238,15,FALSE)</f>
        <v>49</v>
      </c>
      <c r="F207" s="6">
        <v>56</v>
      </c>
      <c r="G207" s="5">
        <f>F207-VLOOKUP($A207,'Classi CFU'!$A$7:$V$238,22,FALSE)</f>
        <v>49</v>
      </c>
    </row>
    <row r="208" spans="1:7" x14ac:dyDescent="0.25">
      <c r="A208" s="2" t="s">
        <v>196</v>
      </c>
      <c r="B208" s="6">
        <v>4</v>
      </c>
      <c r="C208" s="8">
        <f>B208-VLOOKUP(A208,'Classi CFU'!$A$7:$V$238,8,FALSE)</f>
        <v>3</v>
      </c>
      <c r="D208" s="6">
        <v>3</v>
      </c>
      <c r="E208" s="8">
        <f>D208-VLOOKUP($A208,'Classi CFU'!$A$7:$V$238,15,FALSE)</f>
        <v>0</v>
      </c>
      <c r="F208" s="6"/>
      <c r="G208" s="5">
        <f>F208-VLOOKUP($A208,'Classi CFU'!$A$7:$V$238,22,FALSE)</f>
        <v>0</v>
      </c>
    </row>
    <row r="209" spans="1:7" x14ac:dyDescent="0.25">
      <c r="A209" s="2" t="s">
        <v>197</v>
      </c>
      <c r="B209" s="6">
        <v>10</v>
      </c>
      <c r="C209" s="8">
        <f>B209-VLOOKUP(A209,'Classi CFU'!$A$7:$V$238,8,FALSE)</f>
        <v>7</v>
      </c>
      <c r="D209" s="6">
        <v>7</v>
      </c>
      <c r="E209" s="8">
        <f>D209-VLOOKUP($A209,'Classi CFU'!$A$7:$V$238,15,FALSE)</f>
        <v>3</v>
      </c>
      <c r="F209" s="6">
        <v>4</v>
      </c>
      <c r="G209" s="5">
        <f>F209-VLOOKUP($A209,'Classi CFU'!$A$7:$V$238,22,FALSE)</f>
        <v>3</v>
      </c>
    </row>
    <row r="210" spans="1:7" x14ac:dyDescent="0.25">
      <c r="A210" s="2" t="s">
        <v>198</v>
      </c>
      <c r="B210" s="6">
        <v>1</v>
      </c>
      <c r="C210" s="8">
        <f>B210-VLOOKUP(A210,'Classi CFU'!$A$7:$V$238,8,FALSE)</f>
        <v>0</v>
      </c>
      <c r="D210" s="6">
        <v>1</v>
      </c>
      <c r="E210" s="8">
        <f>D210-VLOOKUP($A210,'Classi CFU'!$A$7:$V$238,15,FALSE)</f>
        <v>1</v>
      </c>
      <c r="F210" s="6">
        <v>1</v>
      </c>
      <c r="G210" s="5">
        <f>F210-VLOOKUP($A210,'Classi CFU'!$A$7:$V$238,22,FALSE)</f>
        <v>1</v>
      </c>
    </row>
    <row r="211" spans="1:7" x14ac:dyDescent="0.25">
      <c r="A211" s="2" t="s">
        <v>199</v>
      </c>
      <c r="B211" s="6">
        <v>4</v>
      </c>
      <c r="C211" s="8">
        <f>B211-VLOOKUP(A211,'Classi CFU'!$A$7:$V$238,8,FALSE)</f>
        <v>2</v>
      </c>
      <c r="D211" s="6">
        <v>1</v>
      </c>
      <c r="E211" s="8">
        <f>D211-VLOOKUP($A211,'Classi CFU'!$A$7:$V$238,15,FALSE)</f>
        <v>1</v>
      </c>
      <c r="F211" s="6">
        <v>2</v>
      </c>
      <c r="G211" s="5">
        <f>F211-VLOOKUP($A211,'Classi CFU'!$A$7:$V$238,22,FALSE)</f>
        <v>2</v>
      </c>
    </row>
    <row r="212" spans="1:7" x14ac:dyDescent="0.25">
      <c r="A212" s="2" t="s">
        <v>200</v>
      </c>
      <c r="B212" s="6">
        <v>3</v>
      </c>
      <c r="C212" s="8">
        <f>B212-VLOOKUP(A212,'Classi CFU'!$A$7:$V$238,8,FALSE)</f>
        <v>2</v>
      </c>
      <c r="D212" s="6">
        <v>2</v>
      </c>
      <c r="E212" s="8">
        <f>D212-VLOOKUP($A212,'Classi CFU'!$A$7:$V$238,15,FALSE)</f>
        <v>0</v>
      </c>
      <c r="F212" s="6"/>
      <c r="G212" s="5">
        <f>F212-VLOOKUP($A212,'Classi CFU'!$A$7:$V$238,22,FALSE)</f>
        <v>0</v>
      </c>
    </row>
    <row r="213" spans="1:7" x14ac:dyDescent="0.25">
      <c r="A213" s="2" t="s">
        <v>201</v>
      </c>
      <c r="B213" s="6">
        <v>7</v>
      </c>
      <c r="C213" s="8">
        <f>B213-VLOOKUP(A213,'Classi CFU'!$A$7:$V$238,8,FALSE)</f>
        <v>4</v>
      </c>
      <c r="D213" s="6">
        <v>4</v>
      </c>
      <c r="E213" s="8">
        <f>D213-VLOOKUP($A213,'Classi CFU'!$A$7:$V$238,15,FALSE)</f>
        <v>4</v>
      </c>
      <c r="F213" s="6">
        <v>3</v>
      </c>
      <c r="G213" s="5">
        <f>F213-VLOOKUP($A213,'Classi CFU'!$A$7:$V$238,22,FALSE)</f>
        <v>2</v>
      </c>
    </row>
    <row r="214" spans="1:7" x14ac:dyDescent="0.25">
      <c r="A214" s="2" t="s">
        <v>202</v>
      </c>
      <c r="B214" s="6">
        <v>6</v>
      </c>
      <c r="C214" s="8">
        <f>B214-VLOOKUP(A214,'Classi CFU'!$A$7:$V$238,8,FALSE)</f>
        <v>6</v>
      </c>
      <c r="D214" s="6">
        <v>3</v>
      </c>
      <c r="E214" s="8">
        <f>D214-VLOOKUP($A214,'Classi CFU'!$A$7:$V$238,15,FALSE)</f>
        <v>1</v>
      </c>
      <c r="F214" s="6">
        <v>3</v>
      </c>
      <c r="G214" s="5">
        <f>F214-VLOOKUP($A214,'Classi CFU'!$A$7:$V$238,22,FALSE)</f>
        <v>1</v>
      </c>
    </row>
    <row r="215" spans="1:7" x14ac:dyDescent="0.25">
      <c r="A215" s="2" t="s">
        <v>203</v>
      </c>
      <c r="B215" s="6">
        <v>7</v>
      </c>
      <c r="C215" s="8">
        <f>B215-VLOOKUP(A215,'Classi CFU'!$A$7:$V$238,8,FALSE)</f>
        <v>6</v>
      </c>
      <c r="D215" s="6">
        <v>5</v>
      </c>
      <c r="E215" s="8">
        <f>D215-VLOOKUP($A215,'Classi CFU'!$A$7:$V$238,15,FALSE)</f>
        <v>5</v>
      </c>
      <c r="F215" s="6">
        <v>3</v>
      </c>
      <c r="G215" s="5">
        <f>F215-VLOOKUP($A215,'Classi CFU'!$A$7:$V$238,22,FALSE)</f>
        <v>3</v>
      </c>
    </row>
    <row r="216" spans="1:7" x14ac:dyDescent="0.25">
      <c r="A216" s="2" t="s">
        <v>204</v>
      </c>
      <c r="B216" s="6">
        <v>441</v>
      </c>
      <c r="C216" s="8">
        <f>B216-VLOOKUP(A216,'Classi CFU'!$A$7:$V$238,8,FALSE)</f>
        <v>172</v>
      </c>
      <c r="D216" s="6">
        <v>444</v>
      </c>
      <c r="E216" s="8">
        <f>D216-VLOOKUP($A216,'Classi CFU'!$A$7:$V$238,15,FALSE)</f>
        <v>139</v>
      </c>
      <c r="F216" s="6">
        <v>425</v>
      </c>
      <c r="G216" s="5">
        <f>F216-VLOOKUP($A216,'Classi CFU'!$A$7:$V$238,22,FALSE)</f>
        <v>159</v>
      </c>
    </row>
    <row r="217" spans="1:7" x14ac:dyDescent="0.25">
      <c r="A217" s="2" t="s">
        <v>205</v>
      </c>
      <c r="B217" s="6">
        <v>162</v>
      </c>
      <c r="C217" s="8">
        <f>B217-VLOOKUP(A217,'Classi CFU'!$A$7:$V$238,8,FALSE)</f>
        <v>71</v>
      </c>
      <c r="D217" s="6">
        <v>155</v>
      </c>
      <c r="E217" s="8">
        <f>D217-VLOOKUP($A217,'Classi CFU'!$A$7:$V$238,15,FALSE)</f>
        <v>53</v>
      </c>
      <c r="F217" s="6">
        <v>137</v>
      </c>
      <c r="G217" s="5">
        <f>F217-VLOOKUP($A217,'Classi CFU'!$A$7:$V$238,22,FALSE)</f>
        <v>59</v>
      </c>
    </row>
    <row r="218" spans="1:7" x14ac:dyDescent="0.25">
      <c r="A218" s="2" t="s">
        <v>206</v>
      </c>
      <c r="B218" s="6">
        <v>359</v>
      </c>
      <c r="C218" s="8">
        <f>B218-VLOOKUP(A218,'Classi CFU'!$A$7:$V$238,8,FALSE)</f>
        <v>98</v>
      </c>
      <c r="D218" s="6">
        <v>419</v>
      </c>
      <c r="E218" s="8">
        <f>D218-VLOOKUP($A218,'Classi CFU'!$A$7:$V$238,15,FALSE)</f>
        <v>137</v>
      </c>
      <c r="F218" s="6">
        <v>425</v>
      </c>
      <c r="G218" s="5">
        <f>F218-VLOOKUP($A218,'Classi CFU'!$A$7:$V$238,22,FALSE)</f>
        <v>162</v>
      </c>
    </row>
    <row r="219" spans="1:7" x14ac:dyDescent="0.25">
      <c r="A219" s="2" t="s">
        <v>207</v>
      </c>
      <c r="B219" s="6">
        <v>50</v>
      </c>
      <c r="C219" s="8">
        <f>B219-VLOOKUP(A219,'Classi CFU'!$A$7:$V$238,8,FALSE)</f>
        <v>20</v>
      </c>
      <c r="D219" s="6">
        <v>30</v>
      </c>
      <c r="E219" s="8">
        <f>D219-VLOOKUP($A219,'Classi CFU'!$A$7:$V$238,15,FALSE)</f>
        <v>14</v>
      </c>
      <c r="F219" s="6">
        <v>16</v>
      </c>
      <c r="G219" s="5">
        <f>F219-VLOOKUP($A219,'Classi CFU'!$A$7:$V$238,22,FALSE)</f>
        <v>14</v>
      </c>
    </row>
    <row r="220" spans="1:7" x14ac:dyDescent="0.25">
      <c r="A220" s="2" t="s">
        <v>208</v>
      </c>
      <c r="B220" s="6">
        <v>49</v>
      </c>
      <c r="C220" s="8">
        <f>B220-VLOOKUP(A220,'Classi CFU'!$A$7:$V$238,8,FALSE)</f>
        <v>16</v>
      </c>
      <c r="D220" s="6">
        <v>52</v>
      </c>
      <c r="E220" s="8">
        <f>D220-VLOOKUP($A220,'Classi CFU'!$A$7:$V$238,15,FALSE)</f>
        <v>17</v>
      </c>
      <c r="F220" s="6">
        <v>45</v>
      </c>
      <c r="G220" s="5">
        <f>F220-VLOOKUP($A220,'Classi CFU'!$A$7:$V$238,22,FALSE)</f>
        <v>23</v>
      </c>
    </row>
    <row r="221" spans="1:7" x14ac:dyDescent="0.25">
      <c r="A221" s="2" t="s">
        <v>209</v>
      </c>
      <c r="B221" s="6">
        <v>114</v>
      </c>
      <c r="C221" s="8">
        <f>B221-VLOOKUP(A221,'Classi CFU'!$A$7:$V$238,8,FALSE)</f>
        <v>22</v>
      </c>
      <c r="D221" s="6">
        <v>106</v>
      </c>
      <c r="E221" s="8">
        <f>D221-VLOOKUP($A221,'Classi CFU'!$A$7:$V$238,15,FALSE)</f>
        <v>19</v>
      </c>
      <c r="F221" s="6">
        <v>98</v>
      </c>
      <c r="G221" s="5">
        <f>F221-VLOOKUP($A221,'Classi CFU'!$A$7:$V$238,22,FALSE)</f>
        <v>34</v>
      </c>
    </row>
    <row r="222" spans="1:7" x14ac:dyDescent="0.25">
      <c r="A222" s="2" t="s">
        <v>210</v>
      </c>
      <c r="B222" s="6">
        <v>97</v>
      </c>
      <c r="C222" s="8">
        <f>B222-VLOOKUP(A222,'Classi CFU'!$A$7:$V$238,8,FALSE)</f>
        <v>30</v>
      </c>
      <c r="D222" s="6">
        <v>64</v>
      </c>
      <c r="E222" s="8">
        <f>D222-VLOOKUP($A222,'Classi CFU'!$A$7:$V$238,15,FALSE)</f>
        <v>24</v>
      </c>
      <c r="F222" s="6">
        <v>41</v>
      </c>
      <c r="G222" s="5">
        <f>F222-VLOOKUP($A222,'Classi CFU'!$A$7:$V$238,22,FALSE)</f>
        <v>29</v>
      </c>
    </row>
    <row r="223" spans="1:7" x14ac:dyDescent="0.25">
      <c r="A223" s="2" t="s">
        <v>211</v>
      </c>
      <c r="B223" s="6"/>
      <c r="C223" s="8">
        <f>B223-VLOOKUP(A223,'Classi CFU'!$A$7:$V$238,8,FALSE)</f>
        <v>0</v>
      </c>
      <c r="D223" s="6">
        <v>17</v>
      </c>
      <c r="E223" s="8">
        <f>D223-VLOOKUP($A223,'Classi CFU'!$A$7:$V$238,15,FALSE)</f>
        <v>6</v>
      </c>
      <c r="F223" s="6">
        <v>32</v>
      </c>
      <c r="G223" s="5">
        <f>F223-VLOOKUP($A223,'Classi CFU'!$A$7:$V$238,22,FALSE)</f>
        <v>5</v>
      </c>
    </row>
    <row r="224" spans="1:7" x14ac:dyDescent="0.25">
      <c r="A224" s="2" t="s">
        <v>212</v>
      </c>
      <c r="B224" s="6">
        <v>29</v>
      </c>
      <c r="C224" s="8">
        <f>B224-VLOOKUP(A224,'Classi CFU'!$A$7:$V$238,8,FALSE)</f>
        <v>11</v>
      </c>
      <c r="D224" s="6">
        <v>16</v>
      </c>
      <c r="E224" s="8">
        <f>D224-VLOOKUP($A224,'Classi CFU'!$A$7:$V$238,15,FALSE)</f>
        <v>9</v>
      </c>
      <c r="F224" s="6">
        <v>11</v>
      </c>
      <c r="G224" s="5">
        <f>F224-VLOOKUP($A224,'Classi CFU'!$A$7:$V$238,22,FALSE)</f>
        <v>9</v>
      </c>
    </row>
    <row r="225" spans="1:7" x14ac:dyDescent="0.25">
      <c r="A225" s="2" t="s">
        <v>213</v>
      </c>
      <c r="B225" s="6">
        <v>18</v>
      </c>
      <c r="C225" s="8">
        <f>B225-VLOOKUP(A225,'Classi CFU'!$A$7:$V$238,8,FALSE)</f>
        <v>15</v>
      </c>
      <c r="D225" s="6">
        <v>13</v>
      </c>
      <c r="E225" s="8">
        <f>D225-VLOOKUP($A225,'Classi CFU'!$A$7:$V$238,15,FALSE)</f>
        <v>11</v>
      </c>
      <c r="F225" s="6">
        <v>10</v>
      </c>
      <c r="G225" s="5">
        <f>F225-VLOOKUP($A225,'Classi CFU'!$A$7:$V$238,22,FALSE)</f>
        <v>10</v>
      </c>
    </row>
    <row r="226" spans="1:7" x14ac:dyDescent="0.25">
      <c r="A226" s="2" t="s">
        <v>214</v>
      </c>
      <c r="B226" s="6">
        <v>9</v>
      </c>
      <c r="C226" s="8">
        <f>B226-VLOOKUP(A226,'Classi CFU'!$A$7:$V$238,8,FALSE)</f>
        <v>7</v>
      </c>
      <c r="D226" s="6">
        <v>9</v>
      </c>
      <c r="E226" s="8">
        <f>D226-VLOOKUP($A226,'Classi CFU'!$A$7:$V$238,15,FALSE)</f>
        <v>7</v>
      </c>
      <c r="F226" s="6">
        <v>8</v>
      </c>
      <c r="G226" s="5">
        <f>F226-VLOOKUP($A226,'Classi CFU'!$A$7:$V$238,22,FALSE)</f>
        <v>8</v>
      </c>
    </row>
    <row r="227" spans="1:7" x14ac:dyDescent="0.25">
      <c r="A227" s="2" t="s">
        <v>215</v>
      </c>
      <c r="B227" s="6">
        <v>22</v>
      </c>
      <c r="C227" s="8">
        <f>B227-VLOOKUP(A227,'Classi CFU'!$A$7:$V$238,8,FALSE)</f>
        <v>16</v>
      </c>
      <c r="D227" s="6">
        <v>19</v>
      </c>
      <c r="E227" s="8">
        <f>D227-VLOOKUP($A227,'Classi CFU'!$A$7:$V$238,15,FALSE)</f>
        <v>18</v>
      </c>
      <c r="F227" s="6">
        <v>12</v>
      </c>
      <c r="G227" s="5">
        <f>F227-VLOOKUP($A227,'Classi CFU'!$A$7:$V$238,22,FALSE)</f>
        <v>12</v>
      </c>
    </row>
    <row r="228" spans="1:7" x14ac:dyDescent="0.25">
      <c r="A228" s="2" t="s">
        <v>216</v>
      </c>
      <c r="B228" s="6">
        <v>12</v>
      </c>
      <c r="C228" s="8">
        <f>B228-VLOOKUP(A228,'Classi CFU'!$A$7:$V$238,8,FALSE)</f>
        <v>7</v>
      </c>
      <c r="D228" s="6">
        <v>9</v>
      </c>
      <c r="E228" s="8">
        <f>D228-VLOOKUP($A228,'Classi CFU'!$A$7:$V$238,15,FALSE)</f>
        <v>6</v>
      </c>
      <c r="F228" s="6">
        <v>7</v>
      </c>
      <c r="G228" s="5">
        <f>F228-VLOOKUP($A228,'Classi CFU'!$A$7:$V$238,22,FALSE)</f>
        <v>4</v>
      </c>
    </row>
    <row r="229" spans="1:7" x14ac:dyDescent="0.25">
      <c r="A229" s="2" t="s">
        <v>217</v>
      </c>
      <c r="B229" s="6">
        <v>16</v>
      </c>
      <c r="C229" s="8">
        <f>B229-VLOOKUP(A229,'Classi CFU'!$A$7:$V$238,8,FALSE)</f>
        <v>8</v>
      </c>
      <c r="D229" s="6">
        <v>8</v>
      </c>
      <c r="E229" s="8">
        <f>D229-VLOOKUP($A229,'Classi CFU'!$A$7:$V$238,15,FALSE)</f>
        <v>4</v>
      </c>
      <c r="F229" s="6">
        <v>4</v>
      </c>
      <c r="G229" s="5">
        <f>F229-VLOOKUP($A229,'Classi CFU'!$A$7:$V$238,22,FALSE)</f>
        <v>3</v>
      </c>
    </row>
    <row r="230" spans="1:7" x14ac:dyDescent="0.25">
      <c r="A230" s="2" t="s">
        <v>218</v>
      </c>
      <c r="B230" s="6">
        <v>3</v>
      </c>
      <c r="C230" s="8">
        <f>B230-VLOOKUP(A230,'Classi CFU'!$A$7:$V$238,8,FALSE)</f>
        <v>2</v>
      </c>
      <c r="D230" s="6">
        <v>2</v>
      </c>
      <c r="E230" s="8">
        <f>D230-VLOOKUP($A230,'Classi CFU'!$A$7:$V$238,15,FALSE)</f>
        <v>1</v>
      </c>
      <c r="F230" s="6">
        <v>1</v>
      </c>
      <c r="G230" s="5">
        <f>F230-VLOOKUP($A230,'Classi CFU'!$A$7:$V$238,22,FALSE)</f>
        <v>1</v>
      </c>
    </row>
    <row r="231" spans="1:7" x14ac:dyDescent="0.25">
      <c r="A231" s="2" t="s">
        <v>219</v>
      </c>
      <c r="B231" s="6">
        <v>124</v>
      </c>
      <c r="C231" s="8">
        <f>B231-VLOOKUP(A231,'Classi CFU'!$A$7:$V$238,8,FALSE)</f>
        <v>47</v>
      </c>
      <c r="D231" s="6">
        <v>80</v>
      </c>
      <c r="E231" s="8">
        <f>D231-VLOOKUP($A231,'Classi CFU'!$A$7:$V$238,15,FALSE)</f>
        <v>39</v>
      </c>
      <c r="F231" s="6">
        <v>53</v>
      </c>
      <c r="G231" s="5">
        <f>F231-VLOOKUP($A231,'Classi CFU'!$A$7:$V$238,22,FALSE)</f>
        <v>39</v>
      </c>
    </row>
    <row r="232" spans="1:7" x14ac:dyDescent="0.25">
      <c r="A232" s="2" t="s">
        <v>220</v>
      </c>
      <c r="B232" s="6">
        <v>8</v>
      </c>
      <c r="C232" s="8">
        <f>B232-VLOOKUP(A232,'Classi CFU'!$A$7:$V$238,8,FALSE)</f>
        <v>6</v>
      </c>
      <c r="D232" s="6">
        <v>6</v>
      </c>
      <c r="E232" s="8">
        <f>D232-VLOOKUP($A232,'Classi CFU'!$A$7:$V$238,15,FALSE)</f>
        <v>3</v>
      </c>
      <c r="F232" s="6">
        <v>2</v>
      </c>
      <c r="G232" s="5">
        <f>F232-VLOOKUP($A232,'Classi CFU'!$A$7:$V$238,22,FALSE)</f>
        <v>2</v>
      </c>
    </row>
    <row r="233" spans="1:7" x14ac:dyDescent="0.25">
      <c r="A233" s="2" t="s">
        <v>221</v>
      </c>
      <c r="B233" s="6">
        <v>2</v>
      </c>
      <c r="C233" s="8">
        <f>B233-VLOOKUP(A233,'Classi CFU'!$A$7:$V$238,8,FALSE)</f>
        <v>1</v>
      </c>
      <c r="D233" s="6">
        <v>2</v>
      </c>
      <c r="E233" s="8">
        <f>D233-VLOOKUP($A233,'Classi CFU'!$A$7:$V$238,15,FALSE)</f>
        <v>1</v>
      </c>
      <c r="F233" s="6">
        <v>3</v>
      </c>
      <c r="G233" s="5">
        <f>F233-VLOOKUP($A233,'Classi CFU'!$A$7:$V$238,22,FALSE)</f>
        <v>1</v>
      </c>
    </row>
    <row r="234" spans="1:7" x14ac:dyDescent="0.25">
      <c r="A234" s="2" t="s">
        <v>222</v>
      </c>
      <c r="B234" s="6">
        <v>14</v>
      </c>
      <c r="C234" s="8">
        <f>B234-VLOOKUP(A234,'Classi CFU'!$A$7:$V$238,8,FALSE)</f>
        <v>10</v>
      </c>
      <c r="D234" s="6">
        <v>12</v>
      </c>
      <c r="E234" s="8">
        <f>D234-VLOOKUP($A234,'Classi CFU'!$A$7:$V$238,15,FALSE)</f>
        <v>10</v>
      </c>
      <c r="F234" s="6">
        <v>8</v>
      </c>
      <c r="G234" s="5">
        <f>F234-VLOOKUP($A234,'Classi CFU'!$A$7:$V$238,22,FALSE)</f>
        <v>8</v>
      </c>
    </row>
    <row r="235" spans="1:7" x14ac:dyDescent="0.25">
      <c r="A235" s="2" t="s">
        <v>223</v>
      </c>
      <c r="B235" s="6">
        <v>13</v>
      </c>
      <c r="C235" s="8">
        <f>B235-VLOOKUP(A235,'Classi CFU'!$A$7:$V$238,8,FALSE)</f>
        <v>9</v>
      </c>
      <c r="D235" s="6">
        <v>11</v>
      </c>
      <c r="E235" s="8">
        <f>D235-VLOOKUP($A235,'Classi CFU'!$A$7:$V$238,15,FALSE)</f>
        <v>6</v>
      </c>
      <c r="F235" s="6">
        <v>7</v>
      </c>
      <c r="G235" s="5">
        <f>F235-VLOOKUP($A235,'Classi CFU'!$A$7:$V$238,22,FALSE)</f>
        <v>6</v>
      </c>
    </row>
    <row r="236" spans="1:7" x14ac:dyDescent="0.25">
      <c r="A236" s="2" t="s">
        <v>224</v>
      </c>
      <c r="B236" s="6">
        <v>589</v>
      </c>
      <c r="C236" s="8">
        <f>B236-VLOOKUP(A236,'Classi CFU'!$A$7:$V$238,8,FALSE)</f>
        <v>252</v>
      </c>
      <c r="D236" s="6">
        <v>640</v>
      </c>
      <c r="E236" s="8">
        <f>D236-VLOOKUP($A236,'Classi CFU'!$A$7:$V$238,15,FALSE)</f>
        <v>222</v>
      </c>
      <c r="F236" s="6">
        <v>639</v>
      </c>
      <c r="G236" s="5">
        <f>F236-VLOOKUP($A236,'Classi CFU'!$A$7:$V$238,22,FALSE)</f>
        <v>196</v>
      </c>
    </row>
    <row r="237" spans="1:7" x14ac:dyDescent="0.25">
      <c r="A237" s="2" t="s">
        <v>225</v>
      </c>
      <c r="B237" s="6">
        <v>305</v>
      </c>
      <c r="C237" s="8">
        <f>B237-VLOOKUP(A237,'Classi CFU'!$A$7:$V$238,8,FALSE)</f>
        <v>71</v>
      </c>
      <c r="D237" s="6">
        <v>496</v>
      </c>
      <c r="E237" s="8">
        <f>D237-VLOOKUP($A237,'Classi CFU'!$A$7:$V$238,15,FALSE)</f>
        <v>90</v>
      </c>
      <c r="F237" s="6">
        <v>666</v>
      </c>
      <c r="G237" s="5">
        <f>F237-VLOOKUP($A237,'Classi CFU'!$A$7:$V$238,22,FALSE)</f>
        <v>118</v>
      </c>
    </row>
    <row r="238" spans="1:7" x14ac:dyDescent="0.25">
      <c r="A238" s="2" t="s">
        <v>226</v>
      </c>
      <c r="B238" s="6">
        <v>256</v>
      </c>
      <c r="C238" s="8">
        <f>B238-VLOOKUP(A238,'Classi CFU'!$A$7:$V$238,8,FALSE)</f>
        <v>106</v>
      </c>
      <c r="D238" s="6">
        <v>231</v>
      </c>
      <c r="E238" s="8">
        <f>D238-VLOOKUP($A238,'Classi CFU'!$A$7:$V$238,15,FALSE)</f>
        <v>85</v>
      </c>
      <c r="F238" s="6">
        <v>183</v>
      </c>
      <c r="G238" s="5">
        <f>F238-VLOOKUP($A238,'Classi CFU'!$A$7:$V$238,22,FALSE)</f>
        <v>86</v>
      </c>
    </row>
    <row r="239" spans="1:7" x14ac:dyDescent="0.25">
      <c r="A239" s="2" t="s">
        <v>227</v>
      </c>
      <c r="B239" s="6">
        <v>3</v>
      </c>
      <c r="C239" s="8">
        <f>B239-VLOOKUP(A239,'Classi CFU'!$A$7:$V$238,8,FALSE)</f>
        <v>2</v>
      </c>
      <c r="D239" s="6">
        <v>2</v>
      </c>
      <c r="E239" s="8">
        <f>D239-VLOOKUP($A239,'Classi CFU'!$A$7:$V$238,15,FALSE)</f>
        <v>2</v>
      </c>
      <c r="F239" s="6">
        <v>1</v>
      </c>
      <c r="G239" s="5">
        <f>F239-VLOOKUP($A239,'Classi CFU'!$A$7:$V$238,22,FALSE)</f>
        <v>0</v>
      </c>
    </row>
    <row r="240" spans="1:7" x14ac:dyDescent="0.25">
      <c r="A240" s="2" t="s">
        <v>228</v>
      </c>
      <c r="B240" s="6">
        <v>42</v>
      </c>
      <c r="C240" s="8">
        <f>B240-VLOOKUP(A240,'Classi CFU'!$A$7:$V$238,8,FALSE)</f>
        <v>6</v>
      </c>
      <c r="D240" s="6">
        <v>67</v>
      </c>
      <c r="E240" s="8">
        <f>D240-VLOOKUP($A240,'Classi CFU'!$A$7:$V$238,15,FALSE)</f>
        <v>10</v>
      </c>
      <c r="F240" s="6">
        <v>11</v>
      </c>
      <c r="G240" s="5">
        <f>F240-VLOOKUP($A240,'Classi CFU'!$A$7:$V$238,22,FALSE)</f>
        <v>9</v>
      </c>
    </row>
    <row r="241" spans="1:7" x14ac:dyDescent="0.25">
      <c r="A241" s="2" t="s">
        <v>229</v>
      </c>
      <c r="B241" s="6">
        <v>18</v>
      </c>
      <c r="C241" s="8">
        <f>B241-VLOOKUP(A241,'Classi CFU'!$A$7:$V$238,8,FALSE)</f>
        <v>16</v>
      </c>
      <c r="D241" s="6">
        <v>13</v>
      </c>
      <c r="E241" s="8">
        <f>D241-VLOOKUP($A241,'Classi CFU'!$A$7:$V$238,15,FALSE)</f>
        <v>9</v>
      </c>
      <c r="F241" s="6">
        <v>8</v>
      </c>
      <c r="G241" s="5">
        <f>F241-VLOOKUP($A241,'Classi CFU'!$A$7:$V$238,22,FALSE)</f>
        <v>8</v>
      </c>
    </row>
    <row r="242" spans="1:7" x14ac:dyDescent="0.25">
      <c r="A242" s="2" t="s">
        <v>230</v>
      </c>
      <c r="B242" s="6">
        <v>699</v>
      </c>
      <c r="C242" s="8">
        <f>B242-VLOOKUP(A242,'Classi CFU'!$A$7:$V$238,8,FALSE)</f>
        <v>179</v>
      </c>
      <c r="D242" s="6">
        <v>524</v>
      </c>
      <c r="E242" s="8">
        <f>D242-VLOOKUP($A242,'Classi CFU'!$A$7:$V$238,15,FALSE)</f>
        <v>189</v>
      </c>
      <c r="F242" s="6">
        <v>468</v>
      </c>
      <c r="G242" s="5">
        <f>F242-VLOOKUP($A242,'Classi CFU'!$A$7:$V$238,22,FALSE)</f>
        <v>226</v>
      </c>
    </row>
    <row r="243" spans="1:7" x14ac:dyDescent="0.25">
      <c r="A243" s="27" t="s">
        <v>0</v>
      </c>
      <c r="B243" s="51">
        <v>24885</v>
      </c>
      <c r="C243" s="52">
        <f>C196+C183+C169+C95+C48+C23+C5</f>
        <v>7473</v>
      </c>
      <c r="D243" s="51">
        <v>24656</v>
      </c>
      <c r="E243" s="52">
        <f>E196+E183+E169+E95+E48+E23+E5</f>
        <v>7167</v>
      </c>
      <c r="F243" s="51">
        <v>21970</v>
      </c>
      <c r="G243" s="52">
        <f>G196+G183+G169+G95+G48+G23+G5</f>
        <v>8509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56.5703125" customWidth="1"/>
  </cols>
  <sheetData>
    <row r="3" spans="1:7" x14ac:dyDescent="0.25">
      <c r="B3" s="77">
        <v>2012</v>
      </c>
      <c r="C3" s="79"/>
      <c r="D3" s="77">
        <v>2013</v>
      </c>
      <c r="E3" s="79"/>
      <c r="F3" s="77">
        <v>2014</v>
      </c>
      <c r="G3" s="79"/>
    </row>
    <row r="4" spans="1:7" x14ac:dyDescent="0.25">
      <c r="B4" s="43" t="s">
        <v>234</v>
      </c>
      <c r="C4" s="44" t="s">
        <v>235</v>
      </c>
      <c r="D4" s="43" t="s">
        <v>234</v>
      </c>
      <c r="E4" s="44" t="s">
        <v>235</v>
      </c>
      <c r="F4" s="43" t="s">
        <v>234</v>
      </c>
      <c r="G4" s="44" t="s">
        <v>235</v>
      </c>
    </row>
    <row r="5" spans="1:7" x14ac:dyDescent="0.25">
      <c r="A5" s="28" t="s">
        <v>7</v>
      </c>
      <c r="B5" s="37">
        <v>28.216760676873488</v>
      </c>
      <c r="C5" s="29">
        <v>17.610038636773229</v>
      </c>
      <c r="D5" s="37">
        <v>27.331103678929765</v>
      </c>
      <c r="E5" s="29">
        <v>16.660902619697687</v>
      </c>
      <c r="F5" s="37">
        <v>20.231837606837608</v>
      </c>
      <c r="G5" s="29">
        <v>12.614510413933074</v>
      </c>
    </row>
    <row r="6" spans="1:7" x14ac:dyDescent="0.25">
      <c r="A6" s="16" t="s">
        <v>8</v>
      </c>
      <c r="B6" s="38">
        <v>19.072916666666668</v>
      </c>
      <c r="C6" s="31">
        <v>12.646817608158786</v>
      </c>
      <c r="D6" s="38">
        <v>18.96875</v>
      </c>
      <c r="E6" s="31">
        <v>12.763997918252057</v>
      </c>
      <c r="F6" s="38">
        <v>11.264705882352942</v>
      </c>
      <c r="G6" s="31">
        <v>5.4177532161287516</v>
      </c>
    </row>
    <row r="7" spans="1:7" x14ac:dyDescent="0.25">
      <c r="A7" s="16" t="s">
        <v>9</v>
      </c>
      <c r="B7" s="38">
        <v>17.612903225806452</v>
      </c>
      <c r="C7" s="31">
        <v>9.2075238052179884</v>
      </c>
      <c r="D7" s="38">
        <v>14</v>
      </c>
      <c r="E7" s="31">
        <v>6.9137544069774419</v>
      </c>
      <c r="F7" s="38">
        <v>9.5</v>
      </c>
      <c r="G7" s="31">
        <v>3.8172540616821107</v>
      </c>
    </row>
    <row r="8" spans="1:7" x14ac:dyDescent="0.25">
      <c r="A8" s="16" t="s">
        <v>10</v>
      </c>
      <c r="B8" s="38">
        <v>25.655256723716381</v>
      </c>
      <c r="C8" s="31">
        <v>17.581350914966855</v>
      </c>
      <c r="D8" s="38">
        <v>18.825301204819276</v>
      </c>
      <c r="E8" s="31">
        <v>11.482795151928237</v>
      </c>
      <c r="F8" s="38">
        <v>12.379310344827585</v>
      </c>
      <c r="G8" s="31">
        <v>6.6074775985445529</v>
      </c>
    </row>
    <row r="9" spans="1:7" x14ac:dyDescent="0.25">
      <c r="A9" s="16" t="s">
        <v>11</v>
      </c>
      <c r="B9" s="38">
        <v>25.5</v>
      </c>
      <c r="C9" s="31">
        <v>6.2449979983983983</v>
      </c>
      <c r="D9" s="38">
        <v>18</v>
      </c>
      <c r="E9" s="31" t="e">
        <v>#DIV/0!</v>
      </c>
      <c r="F9" s="38"/>
      <c r="G9" s="31"/>
    </row>
    <row r="10" spans="1:7" x14ac:dyDescent="0.25">
      <c r="A10" s="16" t="s">
        <v>12</v>
      </c>
      <c r="B10" s="38">
        <v>17.600000000000001</v>
      </c>
      <c r="C10" s="31">
        <v>7.7006493232713833</v>
      </c>
      <c r="D10" s="38"/>
      <c r="E10" s="31"/>
      <c r="F10" s="38"/>
      <c r="G10" s="31"/>
    </row>
    <row r="11" spans="1:7" x14ac:dyDescent="0.25">
      <c r="A11" s="16" t="s">
        <v>13</v>
      </c>
      <c r="B11" s="38">
        <v>34.43362831858407</v>
      </c>
      <c r="C11" s="31">
        <v>17.401596915836169</v>
      </c>
      <c r="D11" s="38">
        <v>32.887755102040813</v>
      </c>
      <c r="E11" s="31">
        <v>17.4916163163847</v>
      </c>
      <c r="F11" s="38">
        <v>24.050335570469798</v>
      </c>
      <c r="G11" s="31">
        <v>13.476034966025127</v>
      </c>
    </row>
    <row r="12" spans="1:7" x14ac:dyDescent="0.25">
      <c r="A12" s="16" t="s">
        <v>14</v>
      </c>
      <c r="B12" s="38">
        <v>27.514285714285716</v>
      </c>
      <c r="C12" s="31">
        <v>14.359607213560233</v>
      </c>
      <c r="D12" s="38">
        <v>27.545454545454547</v>
      </c>
      <c r="E12" s="31">
        <v>12.883090699596348</v>
      </c>
      <c r="F12" s="38">
        <v>13.846153846153847</v>
      </c>
      <c r="G12" s="31">
        <v>6.0669343417983601</v>
      </c>
    </row>
    <row r="13" spans="1:7" x14ac:dyDescent="0.25">
      <c r="A13" s="16" t="s">
        <v>15</v>
      </c>
      <c r="B13" s="38">
        <v>31.636363636363637</v>
      </c>
      <c r="C13" s="31">
        <v>18.895886998353514</v>
      </c>
      <c r="D13" s="38">
        <v>35.142857142857146</v>
      </c>
      <c r="E13" s="31">
        <v>18.631770102243564</v>
      </c>
      <c r="F13" s="38">
        <v>12.75</v>
      </c>
      <c r="G13" s="31">
        <v>4.5</v>
      </c>
    </row>
    <row r="14" spans="1:7" x14ac:dyDescent="0.25">
      <c r="A14" s="16" t="s">
        <v>16</v>
      </c>
      <c r="B14" s="38">
        <v>28.46311475409836</v>
      </c>
      <c r="C14" s="31">
        <v>13.864225217287341</v>
      </c>
      <c r="D14" s="38">
        <v>29.549450549450551</v>
      </c>
      <c r="E14" s="31">
        <v>13.905085614515079</v>
      </c>
      <c r="F14" s="38">
        <v>20.768627450980393</v>
      </c>
      <c r="G14" s="31">
        <v>11.961116303539672</v>
      </c>
    </row>
    <row r="15" spans="1:7" x14ac:dyDescent="0.25">
      <c r="A15" s="16" t="s">
        <v>17</v>
      </c>
      <c r="B15" s="38">
        <v>42.685714285714283</v>
      </c>
      <c r="C15" s="31">
        <v>18.044450609597337</v>
      </c>
      <c r="D15" s="38">
        <v>38.288135593220339</v>
      </c>
      <c r="E15" s="31">
        <v>17.376721679400223</v>
      </c>
      <c r="F15" s="38">
        <v>25.615384615384617</v>
      </c>
      <c r="G15" s="31">
        <v>12.589337214528822</v>
      </c>
    </row>
    <row r="16" spans="1:7" x14ac:dyDescent="0.25">
      <c r="A16" s="16" t="s">
        <v>18</v>
      </c>
      <c r="B16" s="38">
        <v>35.048780487804876</v>
      </c>
      <c r="C16" s="31">
        <v>12.647037636364084</v>
      </c>
      <c r="D16" s="38">
        <v>41.045454545454547</v>
      </c>
      <c r="E16" s="31">
        <v>17.502098937854395</v>
      </c>
      <c r="F16" s="38">
        <v>25.421052631578949</v>
      </c>
      <c r="G16" s="31">
        <v>12.931485939046203</v>
      </c>
    </row>
    <row r="17" spans="1:7" x14ac:dyDescent="0.25">
      <c r="A17" s="16" t="s">
        <v>19</v>
      </c>
      <c r="B17" s="38">
        <v>0</v>
      </c>
      <c r="C17" s="31">
        <v>0</v>
      </c>
      <c r="D17" s="38">
        <v>0</v>
      </c>
      <c r="E17" s="31">
        <v>0</v>
      </c>
      <c r="F17" s="38">
        <v>0</v>
      </c>
      <c r="G17" s="31">
        <v>0</v>
      </c>
    </row>
    <row r="18" spans="1:7" x14ac:dyDescent="0.25">
      <c r="A18" s="16" t="s">
        <v>20</v>
      </c>
      <c r="B18" s="38">
        <v>0</v>
      </c>
      <c r="C18" s="31" t="e">
        <v>#DIV/0!</v>
      </c>
      <c r="D18" s="38"/>
      <c r="E18" s="31"/>
      <c r="F18" s="38"/>
      <c r="G18" s="31"/>
    </row>
    <row r="19" spans="1:7" x14ac:dyDescent="0.25">
      <c r="A19" s="16" t="s">
        <v>21</v>
      </c>
      <c r="B19" s="38">
        <v>0</v>
      </c>
      <c r="C19" s="31" t="e">
        <v>#DIV/0!</v>
      </c>
      <c r="D19" s="38">
        <v>0</v>
      </c>
      <c r="E19" s="31" t="e">
        <v>#DIV/0!</v>
      </c>
      <c r="F19" s="38"/>
      <c r="G19" s="31"/>
    </row>
    <row r="20" spans="1:7" x14ac:dyDescent="0.25">
      <c r="A20" s="16" t="s">
        <v>22</v>
      </c>
      <c r="B20" s="38">
        <v>0</v>
      </c>
      <c r="C20" s="31" t="e">
        <v>#DIV/0!</v>
      </c>
      <c r="D20" s="38"/>
      <c r="E20" s="31"/>
      <c r="F20" s="38"/>
      <c r="G20" s="31"/>
    </row>
    <row r="21" spans="1:7" x14ac:dyDescent="0.25">
      <c r="A21" s="16" t="s">
        <v>23</v>
      </c>
      <c r="B21" s="38">
        <v>0</v>
      </c>
      <c r="C21" s="31">
        <v>0</v>
      </c>
      <c r="D21" s="38">
        <v>0</v>
      </c>
      <c r="E21" s="31">
        <v>0</v>
      </c>
      <c r="F21" s="38">
        <v>0</v>
      </c>
      <c r="G21" s="31">
        <v>0</v>
      </c>
    </row>
    <row r="22" spans="1:7" x14ac:dyDescent="0.25">
      <c r="A22" s="17" t="s">
        <v>24</v>
      </c>
      <c r="B22" s="39">
        <v>0</v>
      </c>
      <c r="C22" s="33" t="e">
        <v>#DIV/0!</v>
      </c>
      <c r="D22" s="39"/>
      <c r="E22" s="33"/>
      <c r="F22" s="39"/>
      <c r="G22" s="33"/>
    </row>
    <row r="23" spans="1:7" x14ac:dyDescent="0.25">
      <c r="A23" s="28" t="s">
        <v>25</v>
      </c>
      <c r="B23" s="37">
        <v>28.36774193548387</v>
      </c>
      <c r="C23" s="29">
        <v>17.992231078435843</v>
      </c>
      <c r="D23" s="37">
        <v>28.173728813559322</v>
      </c>
      <c r="E23" s="29">
        <v>16.91910477973941</v>
      </c>
      <c r="F23" s="37">
        <v>22.173684210526314</v>
      </c>
      <c r="G23" s="29">
        <v>14.070735742207054</v>
      </c>
    </row>
    <row r="24" spans="1:7" x14ac:dyDescent="0.25">
      <c r="A24" s="16" t="s">
        <v>26</v>
      </c>
      <c r="B24" s="38">
        <v>15.116883116883116</v>
      </c>
      <c r="C24" s="31">
        <v>10.282808885623805</v>
      </c>
      <c r="D24" s="38">
        <v>12.866666666666667</v>
      </c>
      <c r="E24" s="31">
        <v>8.9457963718873419</v>
      </c>
      <c r="F24" s="38">
        <v>8.6666666666666661</v>
      </c>
      <c r="G24" s="31">
        <v>2.7838821814150108</v>
      </c>
    </row>
    <row r="25" spans="1:7" x14ac:dyDescent="0.25">
      <c r="A25" s="16" t="s">
        <v>27</v>
      </c>
      <c r="B25" s="38">
        <v>11.384615384615385</v>
      </c>
      <c r="C25" s="31">
        <v>7.4670215117147114</v>
      </c>
      <c r="D25" s="38">
        <v>11.833333333333334</v>
      </c>
      <c r="E25" s="31">
        <v>4.5693312288329331</v>
      </c>
      <c r="F25" s="38">
        <v>6</v>
      </c>
      <c r="G25" s="31" t="e">
        <v>#DIV/0!</v>
      </c>
    </row>
    <row r="26" spans="1:7" x14ac:dyDescent="0.25">
      <c r="A26" s="16" t="s">
        <v>28</v>
      </c>
      <c r="B26" s="38">
        <v>14</v>
      </c>
      <c r="C26" s="31">
        <v>7.5498344352707498</v>
      </c>
      <c r="D26" s="38">
        <v>6</v>
      </c>
      <c r="E26" s="31">
        <v>0</v>
      </c>
      <c r="F26" s="38">
        <v>11</v>
      </c>
      <c r="G26" s="31">
        <v>4.5825756949558398</v>
      </c>
    </row>
    <row r="27" spans="1:7" x14ac:dyDescent="0.25">
      <c r="A27" s="16" t="s">
        <v>29</v>
      </c>
      <c r="B27" s="38">
        <v>6</v>
      </c>
      <c r="C27" s="31" t="e">
        <v>#DIV/0!</v>
      </c>
      <c r="D27" s="38">
        <v>6</v>
      </c>
      <c r="E27" s="31" t="e">
        <v>#DIV/0!</v>
      </c>
      <c r="F27" s="38"/>
      <c r="G27" s="31"/>
    </row>
    <row r="28" spans="1:7" x14ac:dyDescent="0.25">
      <c r="A28" s="16" t="s">
        <v>30</v>
      </c>
      <c r="B28" s="38">
        <v>27.705555555555556</v>
      </c>
      <c r="C28" s="31">
        <v>17.710489024229211</v>
      </c>
      <c r="D28" s="38">
        <v>28.712195121951218</v>
      </c>
      <c r="E28" s="31">
        <v>16.515889484128209</v>
      </c>
      <c r="F28" s="38">
        <v>18.340540540540541</v>
      </c>
      <c r="G28" s="31">
        <v>12.291200888092479</v>
      </c>
    </row>
    <row r="29" spans="1:7" x14ac:dyDescent="0.25">
      <c r="A29" s="16" t="s">
        <v>31</v>
      </c>
      <c r="B29" s="38">
        <v>32.4375</v>
      </c>
      <c r="C29" s="31">
        <v>18.990233165925122</v>
      </c>
      <c r="D29" s="38">
        <v>30.455555555555556</v>
      </c>
      <c r="E29" s="31">
        <v>18.086658507862225</v>
      </c>
      <c r="F29" s="38">
        <v>24.302325581395348</v>
      </c>
      <c r="G29" s="31">
        <v>13.55344086326148</v>
      </c>
    </row>
    <row r="30" spans="1:7" x14ac:dyDescent="0.25">
      <c r="A30" s="16" t="s">
        <v>32</v>
      </c>
      <c r="B30" s="38">
        <v>27.78846153846154</v>
      </c>
      <c r="C30" s="31">
        <v>18.904648809389052</v>
      </c>
      <c r="D30" s="38">
        <v>28.862068965517242</v>
      </c>
      <c r="E30" s="31">
        <v>15.762990494461819</v>
      </c>
      <c r="F30" s="38">
        <v>17.108108108108109</v>
      </c>
      <c r="G30" s="31">
        <v>10.83662458667054</v>
      </c>
    </row>
    <row r="31" spans="1:7" x14ac:dyDescent="0.25">
      <c r="A31" s="16" t="s">
        <v>33</v>
      </c>
      <c r="B31" s="38">
        <v>34.628571428571426</v>
      </c>
      <c r="C31" s="31">
        <v>16.533541157092671</v>
      </c>
      <c r="D31" s="38">
        <v>31.815789473684209</v>
      </c>
      <c r="E31" s="31">
        <v>14.286367085267733</v>
      </c>
      <c r="F31" s="38">
        <v>22.09090909090909</v>
      </c>
      <c r="G31" s="31">
        <v>14.712835636529501</v>
      </c>
    </row>
    <row r="32" spans="1:7" x14ac:dyDescent="0.25">
      <c r="A32" s="16" t="s">
        <v>34</v>
      </c>
      <c r="B32" s="38">
        <v>0</v>
      </c>
      <c r="C32" s="31" t="e">
        <v>#DIV/0!</v>
      </c>
      <c r="D32" s="38"/>
      <c r="E32" s="31"/>
      <c r="F32" s="38"/>
      <c r="G32" s="31"/>
    </row>
    <row r="33" spans="1:7" x14ac:dyDescent="0.25">
      <c r="A33" s="16" t="s">
        <v>35</v>
      </c>
      <c r="B33" s="38">
        <v>0</v>
      </c>
      <c r="C33" s="31" t="e">
        <v>#DIV/0!</v>
      </c>
      <c r="D33" s="38"/>
      <c r="E33" s="31"/>
      <c r="F33" s="38"/>
      <c r="G33" s="31"/>
    </row>
    <row r="34" spans="1:7" x14ac:dyDescent="0.25">
      <c r="A34" s="16" t="s">
        <v>36</v>
      </c>
      <c r="B34" s="38">
        <v>0</v>
      </c>
      <c r="C34" s="31" t="e">
        <v>#DIV/0!</v>
      </c>
      <c r="D34" s="38">
        <v>0</v>
      </c>
      <c r="E34" s="31" t="e">
        <v>#DIV/0!</v>
      </c>
      <c r="F34" s="38"/>
      <c r="G34" s="31"/>
    </row>
    <row r="35" spans="1:7" x14ac:dyDescent="0.25">
      <c r="A35" s="16" t="s">
        <v>37</v>
      </c>
      <c r="B35" s="38">
        <v>22.169014084507044</v>
      </c>
      <c r="C35" s="31">
        <v>13.968317124829275</v>
      </c>
      <c r="D35" s="38">
        <v>17.956521739130434</v>
      </c>
      <c r="E35" s="31">
        <v>10.492233152276931</v>
      </c>
      <c r="F35" s="38">
        <v>13.111111111111111</v>
      </c>
      <c r="G35" s="31">
        <v>5.5081638756527349</v>
      </c>
    </row>
    <row r="36" spans="1:7" x14ac:dyDescent="0.25">
      <c r="A36" s="16" t="s">
        <v>38</v>
      </c>
      <c r="B36" s="38">
        <v>22.5</v>
      </c>
      <c r="C36" s="31">
        <v>14.701940648211359</v>
      </c>
      <c r="D36" s="38">
        <v>21.1</v>
      </c>
      <c r="E36" s="31">
        <v>9.7462243401682915</v>
      </c>
      <c r="F36" s="38">
        <v>13.285714285714286</v>
      </c>
      <c r="G36" s="31">
        <v>6.4475909122267172</v>
      </c>
    </row>
    <row r="37" spans="1:7" x14ac:dyDescent="0.25">
      <c r="A37" s="16" t="s">
        <v>39</v>
      </c>
      <c r="B37" s="38">
        <v>22.5</v>
      </c>
      <c r="C37" s="31">
        <v>12.111977542911809</v>
      </c>
      <c r="D37" s="38">
        <v>12</v>
      </c>
      <c r="E37" s="31">
        <v>10.392304845413264</v>
      </c>
      <c r="F37" s="38"/>
      <c r="G37" s="31"/>
    </row>
    <row r="38" spans="1:7" x14ac:dyDescent="0.25">
      <c r="A38" s="16" t="s">
        <v>40</v>
      </c>
      <c r="B38" s="38">
        <v>10.5</v>
      </c>
      <c r="C38" s="31">
        <v>3</v>
      </c>
      <c r="D38" s="38"/>
      <c r="E38" s="31"/>
      <c r="F38" s="38"/>
      <c r="G38" s="31"/>
    </row>
    <row r="39" spans="1:7" x14ac:dyDescent="0.25">
      <c r="A39" s="16" t="s">
        <v>41</v>
      </c>
      <c r="B39" s="38"/>
      <c r="C39" s="31"/>
      <c r="D39" s="38">
        <v>19.5</v>
      </c>
      <c r="E39" s="31">
        <v>14.849242404917497</v>
      </c>
      <c r="F39" s="38">
        <v>15</v>
      </c>
      <c r="G39" s="31" t="e">
        <v>#DIV/0!</v>
      </c>
    </row>
    <row r="40" spans="1:7" x14ac:dyDescent="0.25">
      <c r="A40" s="16" t="s">
        <v>42</v>
      </c>
      <c r="B40" s="38">
        <v>27.782608695652176</v>
      </c>
      <c r="C40" s="31">
        <v>15.382860951955381</v>
      </c>
      <c r="D40" s="38">
        <v>22</v>
      </c>
      <c r="E40" s="31">
        <v>14.071247279470288</v>
      </c>
      <c r="F40" s="38">
        <v>11.625</v>
      </c>
      <c r="G40" s="31">
        <v>5.6552756658842771</v>
      </c>
    </row>
    <row r="41" spans="1:7" x14ac:dyDescent="0.25">
      <c r="A41" s="16" t="s">
        <v>43</v>
      </c>
      <c r="B41" s="38">
        <v>33.633540372670808</v>
      </c>
      <c r="C41" s="31">
        <v>18.820098777966667</v>
      </c>
      <c r="D41" s="38">
        <v>29.798076923076923</v>
      </c>
      <c r="E41" s="31">
        <v>17.361949515244525</v>
      </c>
      <c r="F41" s="38">
        <v>26.087155963302752</v>
      </c>
      <c r="G41" s="31">
        <v>16.465204763714517</v>
      </c>
    </row>
    <row r="42" spans="1:7" x14ac:dyDescent="0.25">
      <c r="A42" s="16" t="s">
        <v>44</v>
      </c>
      <c r="B42" s="38">
        <v>40.5</v>
      </c>
      <c r="C42" s="31">
        <v>31.128764832546761</v>
      </c>
      <c r="D42" s="38">
        <v>18.666666666666668</v>
      </c>
      <c r="E42" s="31">
        <v>9.0737717258774691</v>
      </c>
      <c r="F42" s="38"/>
      <c r="G42" s="31"/>
    </row>
    <row r="43" spans="1:7" x14ac:dyDescent="0.25">
      <c r="A43" s="16" t="s">
        <v>45</v>
      </c>
      <c r="B43" s="38">
        <v>31.097560975609756</v>
      </c>
      <c r="C43" s="31">
        <v>16.583205661967177</v>
      </c>
      <c r="D43" s="38">
        <v>33.629629629629626</v>
      </c>
      <c r="E43" s="31">
        <v>16.250726479487344</v>
      </c>
      <c r="F43" s="38">
        <v>20</v>
      </c>
      <c r="G43" s="31">
        <v>11.369003355093867</v>
      </c>
    </row>
    <row r="44" spans="1:7" x14ac:dyDescent="0.25">
      <c r="A44" s="16" t="s">
        <v>46</v>
      </c>
      <c r="B44" s="38">
        <v>30.55263157894737</v>
      </c>
      <c r="C44" s="31">
        <v>18.765548318619292</v>
      </c>
      <c r="D44" s="38">
        <v>27.264705882352942</v>
      </c>
      <c r="E44" s="31">
        <v>12.606657268547879</v>
      </c>
      <c r="F44" s="38">
        <v>16.8</v>
      </c>
      <c r="G44" s="31">
        <v>9.636138874766857</v>
      </c>
    </row>
    <row r="45" spans="1:7" x14ac:dyDescent="0.25">
      <c r="A45" s="17" t="s">
        <v>47</v>
      </c>
      <c r="B45" s="39">
        <v>34.177215189873415</v>
      </c>
      <c r="C45" s="33">
        <v>17.770444703662317</v>
      </c>
      <c r="D45" s="39">
        <v>34.046511627906973</v>
      </c>
      <c r="E45" s="33">
        <v>18.927668497385564</v>
      </c>
      <c r="F45" s="39">
        <v>30.733333333333334</v>
      </c>
      <c r="G45" s="33">
        <v>10.750654704555282</v>
      </c>
    </row>
    <row r="46" spans="1:7" x14ac:dyDescent="0.25">
      <c r="A46" s="28" t="s">
        <v>48</v>
      </c>
      <c r="B46" s="37">
        <v>39.735174860618351</v>
      </c>
      <c r="C46" s="29">
        <v>20.123322310657159</v>
      </c>
      <c r="D46" s="37">
        <v>39.924439523941324</v>
      </c>
      <c r="E46" s="29">
        <v>20.012816851057313</v>
      </c>
      <c r="F46" s="37">
        <v>24.683684794672587</v>
      </c>
      <c r="G46" s="29">
        <v>12.113125646015272</v>
      </c>
    </row>
    <row r="47" spans="1:7" x14ac:dyDescent="0.25">
      <c r="A47" s="16" t="s">
        <v>49</v>
      </c>
      <c r="B47" s="38">
        <v>8</v>
      </c>
      <c r="C47" s="31">
        <v>1.4142135623730951</v>
      </c>
      <c r="D47" s="38">
        <v>12</v>
      </c>
      <c r="E47" s="31">
        <v>7.9372539331937721</v>
      </c>
      <c r="F47" s="38"/>
      <c r="G47" s="31"/>
    </row>
    <row r="48" spans="1:7" x14ac:dyDescent="0.25">
      <c r="A48" s="16" t="s">
        <v>50</v>
      </c>
      <c r="B48" s="38">
        <v>19.157894736842106</v>
      </c>
      <c r="C48" s="31">
        <v>12.792578751907502</v>
      </c>
      <c r="D48" s="38">
        <v>15.153846153846153</v>
      </c>
      <c r="E48" s="31">
        <v>10.271094616222003</v>
      </c>
      <c r="F48" s="38">
        <v>11.444444444444445</v>
      </c>
      <c r="G48" s="31">
        <v>6.5595562180514753</v>
      </c>
    </row>
    <row r="49" spans="1:7" x14ac:dyDescent="0.25">
      <c r="A49" s="16" t="s">
        <v>51</v>
      </c>
      <c r="B49" s="38">
        <v>17</v>
      </c>
      <c r="C49" s="31">
        <v>10.45669478149882</v>
      </c>
      <c r="D49" s="38">
        <v>17.3125</v>
      </c>
      <c r="E49" s="31">
        <v>10.7528447497751</v>
      </c>
      <c r="F49" s="38">
        <v>11.863636363636363</v>
      </c>
      <c r="G49" s="31">
        <v>6.8124218093928173</v>
      </c>
    </row>
    <row r="50" spans="1:7" x14ac:dyDescent="0.25">
      <c r="A50" s="16" t="s">
        <v>52</v>
      </c>
      <c r="B50" s="38">
        <v>24</v>
      </c>
      <c r="C50" s="31">
        <v>12.121723071113527</v>
      </c>
      <c r="D50" s="38">
        <v>14.962962962962964</v>
      </c>
      <c r="E50" s="31">
        <v>9.1545763313365729</v>
      </c>
      <c r="F50" s="38">
        <v>14.428571428571429</v>
      </c>
      <c r="G50" s="31">
        <v>3.5050983275386578</v>
      </c>
    </row>
    <row r="51" spans="1:7" x14ac:dyDescent="0.25">
      <c r="A51" s="16" t="s">
        <v>53</v>
      </c>
      <c r="B51" s="38">
        <v>16.940000000000001</v>
      </c>
      <c r="C51" s="31">
        <v>9.3795478764888731</v>
      </c>
      <c r="D51" s="38">
        <v>18.357142857142858</v>
      </c>
      <c r="E51" s="31">
        <v>9.1011366230096673</v>
      </c>
      <c r="F51" s="38">
        <v>10</v>
      </c>
      <c r="G51" s="31">
        <v>3.6181361349331636</v>
      </c>
    </row>
    <row r="52" spans="1:7" x14ac:dyDescent="0.25">
      <c r="A52" s="16" t="s">
        <v>54</v>
      </c>
      <c r="B52" s="38">
        <v>16.953488372093023</v>
      </c>
      <c r="C52" s="31">
        <v>10.571823152486134</v>
      </c>
      <c r="D52" s="38">
        <v>14.418367346938776</v>
      </c>
      <c r="E52" s="31">
        <v>9.7556998611678711</v>
      </c>
      <c r="F52" s="38">
        <v>10.111111111111111</v>
      </c>
      <c r="G52" s="31">
        <v>5.998941705609548</v>
      </c>
    </row>
    <row r="53" spans="1:7" x14ac:dyDescent="0.25">
      <c r="A53" s="16" t="s">
        <v>55</v>
      </c>
      <c r="B53" s="38">
        <v>21.875</v>
      </c>
      <c r="C53" s="31">
        <v>20.732824216685966</v>
      </c>
      <c r="D53" s="38">
        <v>15.75</v>
      </c>
      <c r="E53" s="31">
        <v>2.8722813232690143</v>
      </c>
      <c r="F53" s="38">
        <v>7.8</v>
      </c>
      <c r="G53" s="31">
        <v>3.4205262752974144</v>
      </c>
    </row>
    <row r="54" spans="1:7" x14ac:dyDescent="0.25">
      <c r="A54" s="16" t="s">
        <v>56</v>
      </c>
      <c r="B54" s="38">
        <v>18.3</v>
      </c>
      <c r="C54" s="31">
        <v>10.044899203078147</v>
      </c>
      <c r="D54" s="38">
        <v>12</v>
      </c>
      <c r="E54" s="31">
        <v>5.0199601592044534</v>
      </c>
      <c r="F54" s="38">
        <v>8</v>
      </c>
      <c r="G54" s="31">
        <v>1.7320508075688772</v>
      </c>
    </row>
    <row r="55" spans="1:7" x14ac:dyDescent="0.25">
      <c r="A55" s="16" t="s">
        <v>57</v>
      </c>
      <c r="B55" s="38">
        <v>21</v>
      </c>
      <c r="C55" s="31" t="e">
        <v>#DIV/0!</v>
      </c>
      <c r="D55" s="38">
        <v>30</v>
      </c>
      <c r="E55" s="31" t="e">
        <v>#DIV/0!</v>
      </c>
      <c r="F55" s="38"/>
      <c r="G55" s="31"/>
    </row>
    <row r="56" spans="1:7" x14ac:dyDescent="0.25">
      <c r="A56" s="16" t="s">
        <v>58</v>
      </c>
      <c r="B56" s="38">
        <v>24</v>
      </c>
      <c r="C56" s="31" t="e">
        <v>#DIV/0!</v>
      </c>
      <c r="D56" s="38"/>
      <c r="E56" s="31"/>
      <c r="F56" s="38"/>
      <c r="G56" s="31"/>
    </row>
    <row r="57" spans="1:7" x14ac:dyDescent="0.25">
      <c r="A57" s="16" t="s">
        <v>59</v>
      </c>
      <c r="B57" s="38">
        <v>15.75</v>
      </c>
      <c r="C57" s="31">
        <v>6.1846584384264904</v>
      </c>
      <c r="D57" s="38">
        <v>12</v>
      </c>
      <c r="E57" s="31" t="e">
        <v>#DIV/0!</v>
      </c>
      <c r="F57" s="38"/>
      <c r="G57" s="31"/>
    </row>
    <row r="58" spans="1:7" x14ac:dyDescent="0.25">
      <c r="A58" s="16" t="s">
        <v>60</v>
      </c>
      <c r="B58" s="38">
        <v>24</v>
      </c>
      <c r="C58" s="31" t="e">
        <v>#DIV/0!</v>
      </c>
      <c r="D58" s="38">
        <v>12</v>
      </c>
      <c r="E58" s="31">
        <v>0</v>
      </c>
      <c r="F58" s="38">
        <v>12</v>
      </c>
      <c r="G58" s="31" t="e">
        <v>#DIV/0!</v>
      </c>
    </row>
    <row r="59" spans="1:7" x14ac:dyDescent="0.25">
      <c r="A59" s="16" t="s">
        <v>61</v>
      </c>
      <c r="B59" s="38">
        <v>31.051094890510949</v>
      </c>
      <c r="C59" s="31">
        <v>16.948266118044259</v>
      </c>
      <c r="D59" s="38">
        <v>31.395209580838323</v>
      </c>
      <c r="E59" s="31">
        <v>16.329834567624623</v>
      </c>
      <c r="F59" s="38">
        <v>23.708256880733945</v>
      </c>
      <c r="G59" s="31">
        <v>14.252232335726852</v>
      </c>
    </row>
    <row r="60" spans="1:7" x14ac:dyDescent="0.25">
      <c r="A60" s="16" t="s">
        <v>62</v>
      </c>
      <c r="B60" s="38">
        <v>31</v>
      </c>
      <c r="C60" s="31">
        <v>17.036725037400821</v>
      </c>
      <c r="D60" s="38">
        <v>24.857142857142858</v>
      </c>
      <c r="E60" s="31">
        <v>13.825442385068811</v>
      </c>
      <c r="F60" s="38">
        <v>13</v>
      </c>
      <c r="G60" s="31">
        <v>6.9282032302755088</v>
      </c>
    </row>
    <row r="61" spans="1:7" x14ac:dyDescent="0.25">
      <c r="A61" s="16" t="s">
        <v>63</v>
      </c>
      <c r="B61" s="38">
        <v>20.571428571428573</v>
      </c>
      <c r="C61" s="31">
        <v>8.7943538330373858</v>
      </c>
      <c r="D61" s="38">
        <v>21</v>
      </c>
      <c r="E61" s="31">
        <v>11.892374507581378</v>
      </c>
      <c r="F61" s="38">
        <v>17.5</v>
      </c>
      <c r="G61" s="31">
        <v>13.47219358530748</v>
      </c>
    </row>
    <row r="62" spans="1:7" x14ac:dyDescent="0.25">
      <c r="A62" s="16" t="s">
        <v>64</v>
      </c>
      <c r="B62" s="38">
        <v>25.846153846153847</v>
      </c>
      <c r="C62" s="31">
        <v>15.026898958457542</v>
      </c>
      <c r="D62" s="38">
        <v>19.90909090909091</v>
      </c>
      <c r="E62" s="31">
        <v>13.700033178460156</v>
      </c>
      <c r="F62" s="38">
        <v>12.857142857142858</v>
      </c>
      <c r="G62" s="31">
        <v>6.1759903774906535</v>
      </c>
    </row>
    <row r="63" spans="1:7" x14ac:dyDescent="0.25">
      <c r="A63" s="16" t="s">
        <v>65</v>
      </c>
      <c r="B63" s="38">
        <v>21.75</v>
      </c>
      <c r="C63" s="31">
        <v>10.361329203202786</v>
      </c>
      <c r="D63" s="38">
        <v>24</v>
      </c>
      <c r="E63" s="31">
        <v>11.224972160321824</v>
      </c>
      <c r="F63" s="38">
        <v>9</v>
      </c>
      <c r="G63" s="31">
        <v>0</v>
      </c>
    </row>
    <row r="64" spans="1:7" x14ac:dyDescent="0.25">
      <c r="A64" s="16" t="s">
        <v>66</v>
      </c>
      <c r="B64" s="38">
        <v>30.333333333333332</v>
      </c>
      <c r="C64" s="31">
        <v>13.29661611087573</v>
      </c>
      <c r="D64" s="38">
        <v>18.333333333333332</v>
      </c>
      <c r="E64" s="31">
        <v>10.922806063814019</v>
      </c>
      <c r="F64" s="38">
        <v>11.4</v>
      </c>
      <c r="G64" s="31">
        <v>4.427188724235732</v>
      </c>
    </row>
    <row r="65" spans="1:7" x14ac:dyDescent="0.25">
      <c r="A65" s="16" t="s">
        <v>67</v>
      </c>
      <c r="B65" s="38">
        <v>31.117647058823529</v>
      </c>
      <c r="C65" s="31">
        <v>15.343594179752706</v>
      </c>
      <c r="D65" s="38">
        <v>30.267857142857142</v>
      </c>
      <c r="E65" s="31">
        <v>12.935491797838537</v>
      </c>
      <c r="F65" s="38">
        <v>17.675675675675677</v>
      </c>
      <c r="G65" s="31">
        <v>10.718763543053457</v>
      </c>
    </row>
    <row r="66" spans="1:7" x14ac:dyDescent="0.25">
      <c r="A66" s="16" t="s">
        <v>68</v>
      </c>
      <c r="B66" s="38">
        <v>34.972222222222221</v>
      </c>
      <c r="C66" s="31">
        <v>17.08989882195176</v>
      </c>
      <c r="D66" s="38">
        <v>33.441176470588232</v>
      </c>
      <c r="E66" s="31">
        <v>16.951633893861679</v>
      </c>
      <c r="F66" s="38">
        <v>23.597222222222221</v>
      </c>
      <c r="G66" s="31">
        <v>13.746866195735045</v>
      </c>
    </row>
    <row r="67" spans="1:7" x14ac:dyDescent="0.25">
      <c r="A67" s="16" t="s">
        <v>69</v>
      </c>
      <c r="B67" s="38">
        <v>33.137614678899084</v>
      </c>
      <c r="C67" s="31">
        <v>17.810976583280123</v>
      </c>
      <c r="D67" s="38">
        <v>34.346938775510203</v>
      </c>
      <c r="E67" s="31">
        <v>17.204711678326877</v>
      </c>
      <c r="F67" s="38">
        <v>20.328358208955223</v>
      </c>
      <c r="G67" s="31">
        <v>11.149654240734284</v>
      </c>
    </row>
    <row r="68" spans="1:7" x14ac:dyDescent="0.25">
      <c r="A68" s="16" t="s">
        <v>70</v>
      </c>
      <c r="B68" s="38">
        <v>36.272727272727273</v>
      </c>
      <c r="C68" s="31">
        <v>20.302901078609239</v>
      </c>
      <c r="D68" s="38">
        <v>29.76923076923077</v>
      </c>
      <c r="E68" s="31">
        <v>16.275890617247811</v>
      </c>
      <c r="F68" s="38">
        <v>25.375</v>
      </c>
      <c r="G68" s="31">
        <v>17.514745340650148</v>
      </c>
    </row>
    <row r="69" spans="1:7" x14ac:dyDescent="0.25">
      <c r="A69" s="16" t="s">
        <v>71</v>
      </c>
      <c r="B69" s="38">
        <v>33.147058823529413</v>
      </c>
      <c r="C69" s="31">
        <v>15.235054067903768</v>
      </c>
      <c r="D69" s="38">
        <v>30.959016393442624</v>
      </c>
      <c r="E69" s="31">
        <v>15.097697017190056</v>
      </c>
      <c r="F69" s="38">
        <v>18.742857142857144</v>
      </c>
      <c r="G69" s="31">
        <v>9.6745389190753315</v>
      </c>
    </row>
    <row r="70" spans="1:7" x14ac:dyDescent="0.25">
      <c r="A70" s="16" t="s">
        <v>72</v>
      </c>
      <c r="B70" s="38"/>
      <c r="C70" s="31"/>
      <c r="D70" s="38">
        <v>0</v>
      </c>
      <c r="E70" s="31" t="e">
        <v>#DIV/0!</v>
      </c>
      <c r="F70" s="38"/>
      <c r="G70" s="31"/>
    </row>
    <row r="71" spans="1:7" x14ac:dyDescent="0.25">
      <c r="A71" s="16" t="s">
        <v>73</v>
      </c>
      <c r="B71" s="38"/>
      <c r="C71" s="31"/>
      <c r="D71" s="38">
        <v>0</v>
      </c>
      <c r="E71" s="31" t="e">
        <v>#DIV/0!</v>
      </c>
      <c r="F71" s="38"/>
      <c r="G71" s="31"/>
    </row>
    <row r="72" spans="1:7" x14ac:dyDescent="0.25">
      <c r="A72" s="16" t="s">
        <v>74</v>
      </c>
      <c r="B72" s="38">
        <v>0</v>
      </c>
      <c r="C72" s="31" t="e">
        <v>#DIV/0!</v>
      </c>
      <c r="D72" s="38"/>
      <c r="E72" s="31"/>
      <c r="F72" s="38"/>
      <c r="G72" s="31"/>
    </row>
    <row r="73" spans="1:7" x14ac:dyDescent="0.25">
      <c r="A73" s="16" t="s">
        <v>75</v>
      </c>
      <c r="B73" s="38">
        <v>0</v>
      </c>
      <c r="C73" s="31">
        <v>0</v>
      </c>
      <c r="D73" s="38">
        <v>0</v>
      </c>
      <c r="E73" s="31">
        <v>0</v>
      </c>
      <c r="F73" s="38">
        <v>0</v>
      </c>
      <c r="G73" s="31" t="e">
        <v>#DIV/0!</v>
      </c>
    </row>
    <row r="74" spans="1:7" x14ac:dyDescent="0.25">
      <c r="A74" s="16" t="s">
        <v>76</v>
      </c>
      <c r="B74" s="38">
        <v>0</v>
      </c>
      <c r="C74" s="31" t="e">
        <v>#DIV/0!</v>
      </c>
      <c r="D74" s="38">
        <v>0</v>
      </c>
      <c r="E74" s="31" t="e">
        <v>#DIV/0!</v>
      </c>
      <c r="F74" s="38">
        <v>0</v>
      </c>
      <c r="G74" s="31" t="e">
        <v>#DIV/0!</v>
      </c>
    </row>
    <row r="75" spans="1:7" x14ac:dyDescent="0.25">
      <c r="A75" s="16" t="s">
        <v>77</v>
      </c>
      <c r="B75" s="38">
        <v>0</v>
      </c>
      <c r="C75" s="31">
        <v>0</v>
      </c>
      <c r="D75" s="38">
        <v>0</v>
      </c>
      <c r="E75" s="31">
        <v>0</v>
      </c>
      <c r="F75" s="38">
        <v>0</v>
      </c>
      <c r="G75" s="31" t="e">
        <v>#DIV/0!</v>
      </c>
    </row>
    <row r="76" spans="1:7" x14ac:dyDescent="0.25">
      <c r="A76" s="16" t="s">
        <v>78</v>
      </c>
      <c r="B76" s="38">
        <v>20.64516129032258</v>
      </c>
      <c r="C76" s="31">
        <v>14.360938658032941</v>
      </c>
      <c r="D76" s="38">
        <v>11.923076923076923</v>
      </c>
      <c r="E76" s="31">
        <v>6.3042517195611518</v>
      </c>
      <c r="F76" s="38">
        <v>6.666666666666667</v>
      </c>
      <c r="G76" s="31">
        <v>2.8867513459481282</v>
      </c>
    </row>
    <row r="77" spans="1:7" x14ac:dyDescent="0.25">
      <c r="A77" s="16" t="s">
        <v>79</v>
      </c>
      <c r="B77" s="38">
        <v>14.196428571428571</v>
      </c>
      <c r="C77" s="31">
        <v>11.312775791285537</v>
      </c>
      <c r="D77" s="38">
        <v>14.642857142857142</v>
      </c>
      <c r="E77" s="31">
        <v>7.6894072675976872</v>
      </c>
      <c r="F77" s="38">
        <v>6.4285714285714288</v>
      </c>
      <c r="G77" s="31">
        <v>2.4397501823713332</v>
      </c>
    </row>
    <row r="78" spans="1:7" x14ac:dyDescent="0.25">
      <c r="A78" s="16" t="s">
        <v>80</v>
      </c>
      <c r="B78" s="38">
        <v>15.773195876288661</v>
      </c>
      <c r="C78" s="31">
        <v>11.711377262658569</v>
      </c>
      <c r="D78" s="38">
        <v>13.773584905660377</v>
      </c>
      <c r="E78" s="31">
        <v>8.8744263290951384</v>
      </c>
      <c r="F78" s="38">
        <v>8.75</v>
      </c>
      <c r="G78" s="31">
        <v>5.276448530110863</v>
      </c>
    </row>
    <row r="79" spans="1:7" x14ac:dyDescent="0.25">
      <c r="A79" s="16" t="s">
        <v>81</v>
      </c>
      <c r="B79" s="38">
        <v>12.5</v>
      </c>
      <c r="C79" s="31">
        <v>3.5355339059327378</v>
      </c>
      <c r="D79" s="38">
        <v>11.25</v>
      </c>
      <c r="E79" s="31">
        <v>9.464847243000456</v>
      </c>
      <c r="F79" s="38">
        <v>5</v>
      </c>
      <c r="G79" s="31" t="e">
        <v>#DIV/0!</v>
      </c>
    </row>
    <row r="80" spans="1:7" x14ac:dyDescent="0.25">
      <c r="A80" s="16" t="s">
        <v>82</v>
      </c>
      <c r="B80" s="38">
        <v>6</v>
      </c>
      <c r="C80" s="31" t="e">
        <v>#DIV/0!</v>
      </c>
      <c r="D80" s="38"/>
      <c r="E80" s="31"/>
      <c r="F80" s="38"/>
      <c r="G80" s="31"/>
    </row>
    <row r="81" spans="1:7" x14ac:dyDescent="0.25">
      <c r="A81" s="16" t="s">
        <v>83</v>
      </c>
      <c r="B81" s="38">
        <v>10</v>
      </c>
      <c r="C81" s="31">
        <v>0</v>
      </c>
      <c r="D81" s="38">
        <v>14</v>
      </c>
      <c r="E81" s="31">
        <v>15.165750888103101</v>
      </c>
      <c r="F81" s="38">
        <v>25</v>
      </c>
      <c r="G81" s="31" t="e">
        <v>#DIV/0!</v>
      </c>
    </row>
    <row r="82" spans="1:7" x14ac:dyDescent="0.25">
      <c r="A82" s="16" t="s">
        <v>84</v>
      </c>
      <c r="B82" s="38">
        <v>21.666666666666668</v>
      </c>
      <c r="C82" s="31">
        <v>14.142135623730951</v>
      </c>
      <c r="D82" s="38">
        <v>21.666666666666668</v>
      </c>
      <c r="E82" s="31">
        <v>16.072751268321593</v>
      </c>
      <c r="F82" s="38">
        <v>30</v>
      </c>
      <c r="G82" s="31" t="e">
        <v>#DIV/0!</v>
      </c>
    </row>
    <row r="83" spans="1:7" x14ac:dyDescent="0.25">
      <c r="A83" s="16" t="s">
        <v>85</v>
      </c>
      <c r="B83" s="38">
        <v>54.885680612846201</v>
      </c>
      <c r="C83" s="31">
        <v>11.60442290332259</v>
      </c>
      <c r="D83" s="38">
        <v>54.649561107359894</v>
      </c>
      <c r="E83" s="31">
        <v>12.514238437020223</v>
      </c>
      <c r="F83" s="38">
        <v>28.069789674952197</v>
      </c>
      <c r="G83" s="31">
        <v>6.8397868789182636</v>
      </c>
    </row>
    <row r="84" spans="1:7" x14ac:dyDescent="0.25">
      <c r="A84" s="16" t="s">
        <v>86</v>
      </c>
      <c r="B84" s="38">
        <v>33.355056179775282</v>
      </c>
      <c r="C84" s="31">
        <v>17.602588691915361</v>
      </c>
      <c r="D84" s="38">
        <v>35.560483870967744</v>
      </c>
      <c r="E84" s="31">
        <v>18.310353944792482</v>
      </c>
      <c r="F84" s="38">
        <v>25.757709251101321</v>
      </c>
      <c r="G84" s="31">
        <v>14.804789215093807</v>
      </c>
    </row>
    <row r="85" spans="1:7" x14ac:dyDescent="0.25">
      <c r="A85" s="16" t="s">
        <v>87</v>
      </c>
      <c r="B85" s="38">
        <v>35.488636363636367</v>
      </c>
      <c r="C85" s="31">
        <v>18.699948751387744</v>
      </c>
      <c r="D85" s="38">
        <v>36.348148148148148</v>
      </c>
      <c r="E85" s="31">
        <v>18.428932529550213</v>
      </c>
      <c r="F85" s="38">
        <v>24.671875</v>
      </c>
      <c r="G85" s="31">
        <v>13.928825834797621</v>
      </c>
    </row>
    <row r="86" spans="1:7" x14ac:dyDescent="0.25">
      <c r="A86" s="16" t="s">
        <v>88</v>
      </c>
      <c r="B86" s="38">
        <v>23.142857142857142</v>
      </c>
      <c r="C86" s="31">
        <v>10.301698889018258</v>
      </c>
      <c r="D86" s="38">
        <v>21.391304347826086</v>
      </c>
      <c r="E86" s="31">
        <v>13.210667626219154</v>
      </c>
      <c r="F86" s="38">
        <v>8.25</v>
      </c>
      <c r="G86" s="31">
        <v>1.5</v>
      </c>
    </row>
    <row r="87" spans="1:7" x14ac:dyDescent="0.25">
      <c r="A87" s="16" t="s">
        <v>89</v>
      </c>
      <c r="B87" s="38">
        <v>15.777777777777779</v>
      </c>
      <c r="C87" s="31">
        <v>11.976829482147789</v>
      </c>
      <c r="D87" s="38">
        <v>15.857142857142858</v>
      </c>
      <c r="E87" s="31">
        <v>6.7928533874107089</v>
      </c>
      <c r="F87" s="38">
        <v>14.666666666666666</v>
      </c>
      <c r="G87" s="31">
        <v>2.3094010767584989</v>
      </c>
    </row>
    <row r="88" spans="1:7" x14ac:dyDescent="0.25">
      <c r="A88" s="16" t="s">
        <v>90</v>
      </c>
      <c r="B88" s="38">
        <v>0</v>
      </c>
      <c r="C88" s="31">
        <v>0</v>
      </c>
      <c r="D88" s="38">
        <v>0</v>
      </c>
      <c r="E88" s="31">
        <v>0</v>
      </c>
      <c r="F88" s="38">
        <v>0</v>
      </c>
      <c r="G88" s="31" t="e">
        <v>#DIV/0!</v>
      </c>
    </row>
    <row r="89" spans="1:7" x14ac:dyDescent="0.25">
      <c r="A89" s="17" t="s">
        <v>91</v>
      </c>
      <c r="B89" s="39">
        <v>0</v>
      </c>
      <c r="C89" s="33">
        <v>0</v>
      </c>
      <c r="D89" s="39">
        <v>0</v>
      </c>
      <c r="E89" s="33">
        <v>0</v>
      </c>
      <c r="F89" s="39"/>
      <c r="G89" s="33"/>
    </row>
    <row r="90" spans="1:7" x14ac:dyDescent="0.25">
      <c r="A90" s="28" t="s">
        <v>92</v>
      </c>
      <c r="B90" s="37">
        <v>34.666981993736954</v>
      </c>
      <c r="C90" s="29">
        <v>22.877785219369201</v>
      </c>
      <c r="D90" s="37">
        <v>35.118639798488665</v>
      </c>
      <c r="E90" s="29">
        <v>23.599118130447287</v>
      </c>
      <c r="F90" s="37">
        <v>22.522819816762809</v>
      </c>
      <c r="G90" s="29">
        <v>15.90405957402383</v>
      </c>
    </row>
    <row r="91" spans="1:7" x14ac:dyDescent="0.25">
      <c r="A91" s="16" t="s">
        <v>93</v>
      </c>
      <c r="B91" s="38">
        <v>16.950276243093924</v>
      </c>
      <c r="C91" s="31">
        <v>10.658995284679571</v>
      </c>
      <c r="D91" s="38">
        <v>13.077586206896552</v>
      </c>
      <c r="E91" s="31">
        <v>8.4433157118453792</v>
      </c>
      <c r="F91" s="38">
        <v>6.96875</v>
      </c>
      <c r="G91" s="31">
        <v>3.6054114793576435</v>
      </c>
    </row>
    <row r="92" spans="1:7" x14ac:dyDescent="0.25">
      <c r="A92" s="16" t="s">
        <v>94</v>
      </c>
      <c r="B92" s="38">
        <v>32.529411764705884</v>
      </c>
      <c r="C92" s="31">
        <v>19.251108262654995</v>
      </c>
      <c r="D92" s="38">
        <v>24.735294117647058</v>
      </c>
      <c r="E92" s="31">
        <v>18.765091965417817</v>
      </c>
      <c r="F92" s="38"/>
      <c r="G92" s="31"/>
    </row>
    <row r="93" spans="1:7" x14ac:dyDescent="0.25">
      <c r="A93" s="16" t="s">
        <v>95</v>
      </c>
      <c r="B93" s="38">
        <v>7</v>
      </c>
      <c r="C93" s="31" t="e">
        <v>#DIV/0!</v>
      </c>
      <c r="D93" s="38"/>
      <c r="E93" s="31"/>
      <c r="F93" s="38"/>
      <c r="G93" s="31"/>
    </row>
    <row r="94" spans="1:7" x14ac:dyDescent="0.25">
      <c r="A94" s="16" t="s">
        <v>96</v>
      </c>
      <c r="B94" s="38">
        <v>12</v>
      </c>
      <c r="C94" s="31" t="e">
        <v>#DIV/0!</v>
      </c>
      <c r="D94" s="38">
        <v>6</v>
      </c>
      <c r="E94" s="31" t="e">
        <v>#DIV/0!</v>
      </c>
      <c r="F94" s="38">
        <v>6</v>
      </c>
      <c r="G94" s="31" t="e">
        <v>#DIV/0!</v>
      </c>
    </row>
    <row r="95" spans="1:7" x14ac:dyDescent="0.25">
      <c r="A95" s="16" t="s">
        <v>97</v>
      </c>
      <c r="B95" s="38">
        <v>27.35412026726058</v>
      </c>
      <c r="C95" s="31">
        <v>16.320909496107941</v>
      </c>
      <c r="D95" s="38">
        <v>27.107207207207207</v>
      </c>
      <c r="E95" s="31">
        <v>16.420900609993026</v>
      </c>
      <c r="F95" s="38">
        <v>17.701369863013699</v>
      </c>
      <c r="G95" s="31">
        <v>10.32366976704405</v>
      </c>
    </row>
    <row r="96" spans="1:7" x14ac:dyDescent="0.25">
      <c r="A96" s="16" t="s">
        <v>98</v>
      </c>
      <c r="B96" s="38">
        <v>46.736842105263158</v>
      </c>
      <c r="C96" s="31">
        <v>25.616384337273981</v>
      </c>
      <c r="D96" s="38">
        <v>50.162790697674417</v>
      </c>
      <c r="E96" s="31">
        <v>27.928420609494975</v>
      </c>
      <c r="F96" s="38">
        <v>30.333333333333332</v>
      </c>
      <c r="G96" s="31">
        <v>11.946931265670973</v>
      </c>
    </row>
    <row r="97" spans="1:7" x14ac:dyDescent="0.25">
      <c r="A97" s="16" t="s">
        <v>99</v>
      </c>
      <c r="B97" s="38">
        <v>65.666666666666671</v>
      </c>
      <c r="C97" s="31">
        <v>39.657957879704362</v>
      </c>
      <c r="D97" s="38">
        <v>17.625</v>
      </c>
      <c r="E97" s="31">
        <v>17.32823872016014</v>
      </c>
      <c r="F97" s="38"/>
      <c r="G97" s="31"/>
    </row>
    <row r="98" spans="1:7" x14ac:dyDescent="0.25">
      <c r="A98" s="16" t="s">
        <v>100</v>
      </c>
      <c r="B98" s="38">
        <v>73.555555555555557</v>
      </c>
      <c r="C98" s="31">
        <v>50.892315508117505</v>
      </c>
      <c r="D98" s="38">
        <v>123</v>
      </c>
      <c r="E98" s="31">
        <v>25.514701644346147</v>
      </c>
      <c r="F98" s="38"/>
      <c r="G98" s="31"/>
    </row>
    <row r="99" spans="1:7" x14ac:dyDescent="0.25">
      <c r="A99" s="16" t="s">
        <v>101</v>
      </c>
      <c r="B99" s="38">
        <v>58.428571428571431</v>
      </c>
      <c r="C99" s="31">
        <v>28.559044935344875</v>
      </c>
      <c r="D99" s="38">
        <v>44.333333333333336</v>
      </c>
      <c r="E99" s="31">
        <v>16.041612554021292</v>
      </c>
      <c r="F99" s="38">
        <v>8</v>
      </c>
      <c r="G99" s="31" t="e">
        <v>#DIV/0!</v>
      </c>
    </row>
    <row r="100" spans="1:7" x14ac:dyDescent="0.25">
      <c r="A100" s="16" t="s">
        <v>102</v>
      </c>
      <c r="B100" s="38">
        <v>64.306896551724137</v>
      </c>
      <c r="C100" s="31">
        <v>31.739455062474455</v>
      </c>
      <c r="D100" s="38">
        <v>35.673913043478258</v>
      </c>
      <c r="E100" s="31">
        <v>36.839021791709513</v>
      </c>
      <c r="F100" s="38">
        <v>10</v>
      </c>
      <c r="G100" s="31">
        <v>8.2462112512353212</v>
      </c>
    </row>
    <row r="101" spans="1:7" x14ac:dyDescent="0.25">
      <c r="A101" s="16" t="s">
        <v>103</v>
      </c>
      <c r="B101" s="38">
        <v>66.607142857142861</v>
      </c>
      <c r="C101" s="31">
        <v>33.432008252932931</v>
      </c>
      <c r="D101" s="38">
        <v>20.5</v>
      </c>
      <c r="E101" s="31">
        <v>6.3639610306789276</v>
      </c>
      <c r="F101" s="38">
        <v>12</v>
      </c>
      <c r="G101" s="31" t="e">
        <v>#DIV/0!</v>
      </c>
    </row>
    <row r="102" spans="1:7" x14ac:dyDescent="0.25">
      <c r="A102" s="16" t="s">
        <v>104</v>
      </c>
      <c r="B102" s="38">
        <v>55.557142857142857</v>
      </c>
      <c r="C102" s="31">
        <v>28.504068705592001</v>
      </c>
      <c r="D102" s="38">
        <v>35</v>
      </c>
      <c r="E102" s="31">
        <v>23.406935198453798</v>
      </c>
      <c r="F102" s="38">
        <v>10</v>
      </c>
      <c r="G102" s="31">
        <v>5.3541261347363367</v>
      </c>
    </row>
    <row r="103" spans="1:7" x14ac:dyDescent="0.25">
      <c r="A103" s="16" t="s">
        <v>105</v>
      </c>
      <c r="B103" s="38">
        <v>62.391304347826086</v>
      </c>
      <c r="C103" s="31">
        <v>35.737348849163368</v>
      </c>
      <c r="D103" s="38">
        <v>47</v>
      </c>
      <c r="E103" s="31">
        <v>31.149409533500219</v>
      </c>
      <c r="F103" s="38"/>
      <c r="G103" s="31"/>
    </row>
    <row r="104" spans="1:7" x14ac:dyDescent="0.25">
      <c r="A104" s="16" t="s">
        <v>106</v>
      </c>
      <c r="B104" s="38">
        <v>69.13636363636364</v>
      </c>
      <c r="C104" s="31">
        <v>34.105784633322038</v>
      </c>
      <c r="D104" s="38">
        <v>68</v>
      </c>
      <c r="E104" s="31" t="e">
        <v>#DIV/0!</v>
      </c>
      <c r="F104" s="38"/>
      <c r="G104" s="31"/>
    </row>
    <row r="105" spans="1:7" x14ac:dyDescent="0.25">
      <c r="A105" s="16" t="s">
        <v>107</v>
      </c>
      <c r="B105" s="38">
        <v>59.270833333333336</v>
      </c>
      <c r="C105" s="31">
        <v>26.754511674249187</v>
      </c>
      <c r="D105" s="38">
        <v>31.5</v>
      </c>
      <c r="E105" s="31">
        <v>36.062445840513924</v>
      </c>
      <c r="F105" s="38">
        <v>9</v>
      </c>
      <c r="G105" s="31" t="e">
        <v>#DIV/0!</v>
      </c>
    </row>
    <row r="106" spans="1:7" x14ac:dyDescent="0.25">
      <c r="A106" s="16" t="s">
        <v>108</v>
      </c>
      <c r="B106" s="38">
        <v>51.5</v>
      </c>
      <c r="C106" s="31">
        <v>27.188091284463273</v>
      </c>
      <c r="D106" s="38">
        <v>6</v>
      </c>
      <c r="E106" s="31" t="e">
        <v>#DIV/0!</v>
      </c>
      <c r="F106" s="38"/>
      <c r="G106" s="31"/>
    </row>
    <row r="107" spans="1:7" x14ac:dyDescent="0.25">
      <c r="A107" s="16" t="s">
        <v>109</v>
      </c>
      <c r="B107" s="38">
        <v>52.142857142857146</v>
      </c>
      <c r="C107" s="31">
        <v>30.107134709891611</v>
      </c>
      <c r="D107" s="38">
        <v>8</v>
      </c>
      <c r="E107" s="31">
        <v>1.4142135623730951</v>
      </c>
      <c r="F107" s="38">
        <v>13</v>
      </c>
      <c r="G107" s="31" t="e">
        <v>#DIV/0!</v>
      </c>
    </row>
    <row r="108" spans="1:7" x14ac:dyDescent="0.25">
      <c r="A108" s="16" t="s">
        <v>110</v>
      </c>
      <c r="B108" s="38">
        <v>53.958646616541351</v>
      </c>
      <c r="C108" s="31">
        <v>31.220627107054099</v>
      </c>
      <c r="D108" s="38">
        <v>34.798507462686565</v>
      </c>
      <c r="E108" s="31">
        <v>27.051546409939615</v>
      </c>
      <c r="F108" s="38">
        <v>17.75</v>
      </c>
      <c r="G108" s="31">
        <v>13.518630787856379</v>
      </c>
    </row>
    <row r="109" spans="1:7" x14ac:dyDescent="0.25">
      <c r="A109" s="16" t="s">
        <v>111</v>
      </c>
      <c r="B109" s="38">
        <v>28</v>
      </c>
      <c r="C109" s="31" t="e">
        <v>#DIV/0!</v>
      </c>
      <c r="D109" s="38">
        <v>31</v>
      </c>
      <c r="E109" s="31" t="e">
        <v>#DIV/0!</v>
      </c>
      <c r="F109" s="38"/>
      <c r="G109" s="31"/>
    </row>
    <row r="110" spans="1:7" x14ac:dyDescent="0.25">
      <c r="A110" s="16" t="s">
        <v>112</v>
      </c>
      <c r="B110" s="38">
        <v>32.232248520710058</v>
      </c>
      <c r="C110" s="31">
        <v>25.336936800696829</v>
      </c>
      <c r="D110" s="38">
        <v>28.098425196850393</v>
      </c>
      <c r="E110" s="31">
        <v>21.724723113267459</v>
      </c>
      <c r="F110" s="38">
        <v>11.108870967741936</v>
      </c>
      <c r="G110" s="31">
        <v>7.5429826549455097</v>
      </c>
    </row>
    <row r="111" spans="1:7" x14ac:dyDescent="0.25">
      <c r="A111" s="16" t="s">
        <v>113</v>
      </c>
      <c r="B111" s="38">
        <v>56.636904761904759</v>
      </c>
      <c r="C111" s="31">
        <v>30.964160315419718</v>
      </c>
      <c r="D111" s="38">
        <v>31.824074074074073</v>
      </c>
      <c r="E111" s="31">
        <v>25.982424648902935</v>
      </c>
      <c r="F111" s="38">
        <v>19.194444444444443</v>
      </c>
      <c r="G111" s="31">
        <v>15.081288454170901</v>
      </c>
    </row>
    <row r="112" spans="1:7" x14ac:dyDescent="0.25">
      <c r="A112" s="16" t="s">
        <v>114</v>
      </c>
      <c r="B112" s="38">
        <v>30.6</v>
      </c>
      <c r="C112" s="31">
        <v>21.789905919943756</v>
      </c>
      <c r="D112" s="38">
        <v>41</v>
      </c>
      <c r="E112" s="31" t="e">
        <v>#DIV/0!</v>
      </c>
      <c r="F112" s="38"/>
      <c r="G112" s="31"/>
    </row>
    <row r="113" spans="1:7" x14ac:dyDescent="0.25">
      <c r="A113" s="16" t="s">
        <v>115</v>
      </c>
      <c r="B113" s="38"/>
      <c r="C113" s="31"/>
      <c r="D113" s="38">
        <v>12.5</v>
      </c>
      <c r="E113" s="31" t="e">
        <v>#DIV/0!</v>
      </c>
      <c r="F113" s="38"/>
      <c r="G113" s="31"/>
    </row>
    <row r="114" spans="1:7" x14ac:dyDescent="0.25">
      <c r="A114" s="16" t="s">
        <v>116</v>
      </c>
      <c r="B114" s="38">
        <v>41.833333333333336</v>
      </c>
      <c r="C114" s="31">
        <v>18.340833646859906</v>
      </c>
      <c r="D114" s="38">
        <v>52.037735849056602</v>
      </c>
      <c r="E114" s="31">
        <v>26.784727468172367</v>
      </c>
      <c r="F114" s="38">
        <v>34.06818181818182</v>
      </c>
      <c r="G114" s="31">
        <v>19.681649731468646</v>
      </c>
    </row>
    <row r="115" spans="1:7" x14ac:dyDescent="0.25">
      <c r="A115" s="16" t="s">
        <v>117</v>
      </c>
      <c r="B115" s="38">
        <v>38.142857142857146</v>
      </c>
      <c r="C115" s="31">
        <v>29.526743325815183</v>
      </c>
      <c r="D115" s="38">
        <v>16.583333333333332</v>
      </c>
      <c r="E115" s="31">
        <v>12.346941714326253</v>
      </c>
      <c r="F115" s="38">
        <v>13</v>
      </c>
      <c r="G115" s="31">
        <v>4.2426406871192848</v>
      </c>
    </row>
    <row r="116" spans="1:7" x14ac:dyDescent="0.25">
      <c r="A116" s="16" t="s">
        <v>118</v>
      </c>
      <c r="B116" s="38">
        <v>48</v>
      </c>
      <c r="C116" s="31">
        <v>29.08321394435858</v>
      </c>
      <c r="D116" s="38">
        <v>44.217391304347828</v>
      </c>
      <c r="E116" s="31">
        <v>26.655984355793066</v>
      </c>
      <c r="F116" s="38">
        <v>35.789473684210527</v>
      </c>
      <c r="G116" s="31">
        <v>17.630714825643285</v>
      </c>
    </row>
    <row r="117" spans="1:7" x14ac:dyDescent="0.25">
      <c r="A117" s="16" t="s">
        <v>119</v>
      </c>
      <c r="B117" s="38">
        <v>45.557522123893804</v>
      </c>
      <c r="C117" s="31">
        <v>21.117840313810394</v>
      </c>
      <c r="D117" s="38">
        <v>57.035897435897439</v>
      </c>
      <c r="E117" s="31">
        <v>28.944912905072105</v>
      </c>
      <c r="F117" s="38">
        <v>33.477528089887642</v>
      </c>
      <c r="G117" s="31">
        <v>18.695963205537776</v>
      </c>
    </row>
    <row r="118" spans="1:7" x14ac:dyDescent="0.25">
      <c r="A118" s="16" t="s">
        <v>120</v>
      </c>
      <c r="B118" s="38">
        <v>36.1875</v>
      </c>
      <c r="C118" s="31">
        <v>21.756895458681601</v>
      </c>
      <c r="D118" s="38">
        <v>49.708333333333336</v>
      </c>
      <c r="E118" s="31">
        <v>31.905402522847563</v>
      </c>
      <c r="F118" s="38">
        <v>25</v>
      </c>
      <c r="G118" s="31">
        <v>14.962318260949253</v>
      </c>
    </row>
    <row r="119" spans="1:7" x14ac:dyDescent="0.25">
      <c r="A119" s="16" t="s">
        <v>121</v>
      </c>
      <c r="B119" s="38">
        <v>40.222222222222221</v>
      </c>
      <c r="C119" s="31">
        <v>17.528932998431252</v>
      </c>
      <c r="D119" s="38">
        <v>46.263157894736842</v>
      </c>
      <c r="E119" s="31">
        <v>27.302882053384998</v>
      </c>
      <c r="F119" s="38">
        <v>19.320754716981131</v>
      </c>
      <c r="G119" s="31">
        <v>10.842887752073423</v>
      </c>
    </row>
    <row r="120" spans="1:7" x14ac:dyDescent="0.25">
      <c r="A120" s="16" t="s">
        <v>122</v>
      </c>
      <c r="B120" s="38">
        <v>44.92307692307692</v>
      </c>
      <c r="C120" s="31">
        <v>19.415299280563413</v>
      </c>
      <c r="D120" s="38">
        <v>55.081632653061227</v>
      </c>
      <c r="E120" s="31">
        <v>22.894537862677598</v>
      </c>
      <c r="F120" s="38">
        <v>29.661016949152543</v>
      </c>
      <c r="G120" s="31">
        <v>19.314645300546285</v>
      </c>
    </row>
    <row r="121" spans="1:7" x14ac:dyDescent="0.25">
      <c r="A121" s="16" t="s">
        <v>123</v>
      </c>
      <c r="B121" s="38">
        <v>22.8</v>
      </c>
      <c r="C121" s="31">
        <v>17.080481759682808</v>
      </c>
      <c r="D121" s="38">
        <v>71.857142857142861</v>
      </c>
      <c r="E121" s="31">
        <v>39.940312610551409</v>
      </c>
      <c r="F121" s="38">
        <v>34.772727272727273</v>
      </c>
      <c r="G121" s="31">
        <v>16.526837678042451</v>
      </c>
    </row>
    <row r="122" spans="1:7" x14ac:dyDescent="0.25">
      <c r="A122" s="16" t="s">
        <v>124</v>
      </c>
      <c r="B122" s="38">
        <v>44.5</v>
      </c>
      <c r="C122" s="31">
        <v>21.87943503428173</v>
      </c>
      <c r="D122" s="38">
        <v>46.615384615384613</v>
      </c>
      <c r="E122" s="31">
        <v>17.574825573163604</v>
      </c>
      <c r="F122" s="38">
        <v>36.054054054054056</v>
      </c>
      <c r="G122" s="31">
        <v>18.339311064768228</v>
      </c>
    </row>
    <row r="123" spans="1:7" x14ac:dyDescent="0.25">
      <c r="A123" s="16" t="s">
        <v>125</v>
      </c>
      <c r="B123" s="38">
        <v>50.176470588235297</v>
      </c>
      <c r="C123" s="31">
        <v>15.609433422283649</v>
      </c>
      <c r="D123" s="38">
        <v>52.46875</v>
      </c>
      <c r="E123" s="31">
        <v>15.210319873203236</v>
      </c>
      <c r="F123" s="38">
        <v>35.194444444444443</v>
      </c>
      <c r="G123" s="31">
        <v>17.087705596120344</v>
      </c>
    </row>
    <row r="124" spans="1:7" x14ac:dyDescent="0.25">
      <c r="A124" s="16" t="s">
        <v>126</v>
      </c>
      <c r="B124" s="38">
        <v>48.744680851063826</v>
      </c>
      <c r="C124" s="31">
        <v>20.544192118144583</v>
      </c>
      <c r="D124" s="38">
        <v>58.381818181818183</v>
      </c>
      <c r="E124" s="31">
        <v>18.918432036167019</v>
      </c>
      <c r="F124" s="38">
        <v>27.42</v>
      </c>
      <c r="G124" s="31">
        <v>15.963082409108837</v>
      </c>
    </row>
    <row r="125" spans="1:7" x14ac:dyDescent="0.25">
      <c r="A125" s="16" t="s">
        <v>127</v>
      </c>
      <c r="B125" s="38">
        <v>41.250501002004007</v>
      </c>
      <c r="C125" s="31">
        <v>18.086899082573321</v>
      </c>
      <c r="D125" s="38">
        <v>54.559895833333336</v>
      </c>
      <c r="E125" s="31">
        <v>27.761257387286399</v>
      </c>
      <c r="F125" s="38">
        <v>27.736024844720497</v>
      </c>
      <c r="G125" s="31">
        <v>16.587068180660015</v>
      </c>
    </row>
    <row r="126" spans="1:7" x14ac:dyDescent="0.25">
      <c r="A126" s="16" t="s">
        <v>128</v>
      </c>
      <c r="B126" s="38">
        <v>53.767441860465119</v>
      </c>
      <c r="C126" s="31">
        <v>12.595988040986793</v>
      </c>
      <c r="D126" s="38">
        <v>55.037735849056602</v>
      </c>
      <c r="E126" s="31">
        <v>13.035398940740833</v>
      </c>
      <c r="F126" s="38">
        <v>41.192307692307693</v>
      </c>
      <c r="G126" s="31">
        <v>14.872053620259081</v>
      </c>
    </row>
    <row r="127" spans="1:7" x14ac:dyDescent="0.25">
      <c r="A127" s="16" t="s">
        <v>129</v>
      </c>
      <c r="B127" s="38">
        <v>52.608695652173914</v>
      </c>
      <c r="C127" s="31">
        <v>14.911067062709385</v>
      </c>
      <c r="D127" s="38">
        <v>49.964285714285715</v>
      </c>
      <c r="E127" s="31">
        <v>14.507934337119082</v>
      </c>
      <c r="F127" s="38">
        <v>41.176470588235297</v>
      </c>
      <c r="G127" s="31">
        <v>16.575759205127873</v>
      </c>
    </row>
    <row r="128" spans="1:7" x14ac:dyDescent="0.25">
      <c r="A128" s="16" t="s">
        <v>130</v>
      </c>
      <c r="B128" s="38">
        <v>49.642857142857146</v>
      </c>
      <c r="C128" s="31">
        <v>15.824524776927243</v>
      </c>
      <c r="D128" s="38">
        <v>50.586666666666666</v>
      </c>
      <c r="E128" s="31">
        <v>17.853830941265223</v>
      </c>
      <c r="F128" s="38">
        <v>39.329411764705881</v>
      </c>
      <c r="G128" s="31">
        <v>18.924906891193309</v>
      </c>
    </row>
    <row r="129" spans="1:7" x14ac:dyDescent="0.25">
      <c r="A129" s="16" t="s">
        <v>131</v>
      </c>
      <c r="B129" s="38">
        <v>27.506912442396313</v>
      </c>
      <c r="C129" s="31">
        <v>17.247908185052882</v>
      </c>
      <c r="D129" s="38">
        <v>33.229193341869397</v>
      </c>
      <c r="E129" s="31">
        <v>27.057772341640732</v>
      </c>
      <c r="F129" s="38">
        <v>17.88384512683578</v>
      </c>
      <c r="G129" s="31">
        <v>13.948381469655935</v>
      </c>
    </row>
    <row r="130" spans="1:7" x14ac:dyDescent="0.25">
      <c r="A130" s="16" t="s">
        <v>132</v>
      </c>
      <c r="B130" s="38">
        <v>42.0625</v>
      </c>
      <c r="C130" s="31">
        <v>22.022985827582616</v>
      </c>
      <c r="D130" s="38">
        <v>41.532710280373834</v>
      </c>
      <c r="E130" s="31">
        <v>20.072659410068937</v>
      </c>
      <c r="F130" s="38">
        <v>29.904761904761905</v>
      </c>
      <c r="G130" s="31">
        <v>17.310803546165019</v>
      </c>
    </row>
    <row r="131" spans="1:7" x14ac:dyDescent="0.25">
      <c r="A131" s="16" t="s">
        <v>133</v>
      </c>
      <c r="B131" s="38">
        <v>41.513513513513516</v>
      </c>
      <c r="C131" s="31">
        <v>27.08897030734672</v>
      </c>
      <c r="D131" s="38">
        <v>55.42307692307692</v>
      </c>
      <c r="E131" s="31">
        <v>28.104389548886054</v>
      </c>
      <c r="F131" s="38">
        <v>53.148936170212764</v>
      </c>
      <c r="G131" s="31">
        <v>26.975817450163266</v>
      </c>
    </row>
    <row r="132" spans="1:7" x14ac:dyDescent="0.25">
      <c r="A132" s="16" t="s">
        <v>134</v>
      </c>
      <c r="B132" s="38">
        <v>53.733333333333334</v>
      </c>
      <c r="C132" s="31">
        <v>13.988734205948891</v>
      </c>
      <c r="D132" s="38">
        <v>44.852631578947367</v>
      </c>
      <c r="E132" s="31">
        <v>14.741004051553894</v>
      </c>
      <c r="F132" s="38">
        <v>32.444444444444443</v>
      </c>
      <c r="G132" s="31">
        <v>12.909460959782937</v>
      </c>
    </row>
    <row r="133" spans="1:7" x14ac:dyDescent="0.25">
      <c r="A133" s="16" t="s">
        <v>135</v>
      </c>
      <c r="B133" s="38">
        <v>0</v>
      </c>
      <c r="C133" s="31">
        <v>0</v>
      </c>
      <c r="D133" s="38">
        <v>0</v>
      </c>
      <c r="E133" s="31">
        <v>0</v>
      </c>
      <c r="F133" s="38">
        <v>0</v>
      </c>
      <c r="G133" s="31">
        <v>0</v>
      </c>
    </row>
    <row r="134" spans="1:7" x14ac:dyDescent="0.25">
      <c r="A134" s="16" t="s">
        <v>136</v>
      </c>
      <c r="B134" s="38">
        <v>0</v>
      </c>
      <c r="C134" s="31" t="e">
        <v>#DIV/0!</v>
      </c>
      <c r="D134" s="38">
        <v>0</v>
      </c>
      <c r="E134" s="31">
        <v>0</v>
      </c>
      <c r="F134" s="38"/>
      <c r="G134" s="31"/>
    </row>
    <row r="135" spans="1:7" x14ac:dyDescent="0.25">
      <c r="A135" s="16" t="s">
        <v>137</v>
      </c>
      <c r="B135" s="38">
        <v>10.297297297297296</v>
      </c>
      <c r="C135" s="31">
        <v>7.6589267628799762</v>
      </c>
      <c r="D135" s="38">
        <v>9.8125</v>
      </c>
      <c r="E135" s="31">
        <v>5.4621129079647224</v>
      </c>
      <c r="F135" s="38">
        <v>8.1428571428571423</v>
      </c>
      <c r="G135" s="31">
        <v>4.0923407418313476</v>
      </c>
    </row>
    <row r="136" spans="1:7" x14ac:dyDescent="0.25">
      <c r="A136" s="16" t="s">
        <v>138</v>
      </c>
      <c r="B136" s="38">
        <v>19</v>
      </c>
      <c r="C136" s="31" t="e">
        <v>#DIV/0!</v>
      </c>
      <c r="D136" s="38"/>
      <c r="E136" s="31"/>
      <c r="F136" s="38"/>
      <c r="G136" s="31"/>
    </row>
    <row r="137" spans="1:7" x14ac:dyDescent="0.25">
      <c r="A137" s="16" t="s">
        <v>139</v>
      </c>
      <c r="B137" s="38">
        <v>16.642857142857142</v>
      </c>
      <c r="C137" s="31">
        <v>17.309877761898498</v>
      </c>
      <c r="D137" s="38">
        <v>5.6</v>
      </c>
      <c r="E137" s="31">
        <v>0.8944271909999143</v>
      </c>
      <c r="F137" s="38"/>
      <c r="G137" s="31"/>
    </row>
    <row r="138" spans="1:7" x14ac:dyDescent="0.25">
      <c r="A138" s="16" t="s">
        <v>140</v>
      </c>
      <c r="B138" s="38">
        <v>6</v>
      </c>
      <c r="C138" s="31">
        <v>2.8284271247461903</v>
      </c>
      <c r="D138" s="38">
        <v>41</v>
      </c>
      <c r="E138" s="31" t="e">
        <v>#DIV/0!</v>
      </c>
      <c r="F138" s="38"/>
      <c r="G138" s="31"/>
    </row>
    <row r="139" spans="1:7" x14ac:dyDescent="0.25">
      <c r="A139" s="16" t="s">
        <v>141</v>
      </c>
      <c r="B139" s="38">
        <v>34</v>
      </c>
      <c r="C139" s="31" t="e">
        <v>#DIV/0!</v>
      </c>
      <c r="D139" s="38">
        <v>38</v>
      </c>
      <c r="E139" s="31" t="e">
        <v>#DIV/0!</v>
      </c>
      <c r="F139" s="38"/>
      <c r="G139" s="31"/>
    </row>
    <row r="140" spans="1:7" x14ac:dyDescent="0.25">
      <c r="A140" s="16" t="s">
        <v>142</v>
      </c>
      <c r="B140" s="38">
        <v>24.072524407252441</v>
      </c>
      <c r="C140" s="31">
        <v>15.265537406381032</v>
      </c>
      <c r="D140" s="38">
        <v>26.612328767123287</v>
      </c>
      <c r="E140" s="31">
        <v>17.429351379037566</v>
      </c>
      <c r="F140" s="38">
        <v>19.274047186932851</v>
      </c>
      <c r="G140" s="31">
        <v>11.534581907131043</v>
      </c>
    </row>
    <row r="141" spans="1:7" x14ac:dyDescent="0.25">
      <c r="A141" s="16" t="s">
        <v>143</v>
      </c>
      <c r="B141" s="38">
        <v>27.512820512820515</v>
      </c>
      <c r="C141" s="31">
        <v>21.371022734549058</v>
      </c>
      <c r="D141" s="38">
        <v>28.442857142857143</v>
      </c>
      <c r="E141" s="31">
        <v>17.653374037470353</v>
      </c>
      <c r="F141" s="38">
        <v>18.71641791044776</v>
      </c>
      <c r="G141" s="31">
        <v>13.935789949610834</v>
      </c>
    </row>
    <row r="142" spans="1:7" x14ac:dyDescent="0.25">
      <c r="A142" s="16" t="s">
        <v>144</v>
      </c>
      <c r="B142" s="38">
        <v>36.25</v>
      </c>
      <c r="C142" s="31">
        <v>15.484213559791062</v>
      </c>
      <c r="D142" s="38">
        <v>39.363636363636367</v>
      </c>
      <c r="E142" s="31">
        <v>20.467268770138606</v>
      </c>
      <c r="F142" s="38">
        <v>30.6</v>
      </c>
      <c r="G142" s="31">
        <v>13.785575985904901</v>
      </c>
    </row>
    <row r="143" spans="1:7" x14ac:dyDescent="0.25">
      <c r="A143" s="16" t="s">
        <v>145</v>
      </c>
      <c r="B143" s="38">
        <v>33.258620689655174</v>
      </c>
      <c r="C143" s="31">
        <v>19.408254940104481</v>
      </c>
      <c r="D143" s="38">
        <v>31.496240601503761</v>
      </c>
      <c r="E143" s="31">
        <v>19.009018617228961</v>
      </c>
      <c r="F143" s="38">
        <v>16.25</v>
      </c>
      <c r="G143" s="31">
        <v>9.722109723497681</v>
      </c>
    </row>
    <row r="144" spans="1:7" x14ac:dyDescent="0.25">
      <c r="A144" s="16" t="s">
        <v>146</v>
      </c>
      <c r="B144" s="38">
        <v>24.517241379310345</v>
      </c>
      <c r="C144" s="31">
        <v>14.980035975674834</v>
      </c>
      <c r="D144" s="38">
        <v>33.46153846153846</v>
      </c>
      <c r="E144" s="31">
        <v>19.43652390574152</v>
      </c>
      <c r="F144" s="38">
        <v>21.75</v>
      </c>
      <c r="G144" s="31">
        <v>14.201093360427533</v>
      </c>
    </row>
    <row r="145" spans="1:7" x14ac:dyDescent="0.25">
      <c r="A145" s="16" t="s">
        <v>147</v>
      </c>
      <c r="B145" s="38">
        <v>26</v>
      </c>
      <c r="C145" s="31">
        <v>12.558434843334807</v>
      </c>
      <c r="D145" s="38">
        <v>29.166666666666668</v>
      </c>
      <c r="E145" s="31">
        <v>15.078682524234889</v>
      </c>
      <c r="F145" s="38"/>
      <c r="G145" s="31"/>
    </row>
    <row r="146" spans="1:7" x14ac:dyDescent="0.25">
      <c r="A146" s="16" t="s">
        <v>148</v>
      </c>
      <c r="B146" s="38">
        <v>40.588235294117645</v>
      </c>
      <c r="C146" s="31">
        <v>13.670492051904224</v>
      </c>
      <c r="D146" s="38">
        <v>23</v>
      </c>
      <c r="E146" s="31">
        <v>17.320508075688775</v>
      </c>
      <c r="F146" s="38"/>
      <c r="G146" s="31"/>
    </row>
    <row r="147" spans="1:7" x14ac:dyDescent="0.25">
      <c r="A147" s="16" t="s">
        <v>149</v>
      </c>
      <c r="B147" s="38">
        <v>45</v>
      </c>
      <c r="C147" s="31">
        <v>32.58834147360065</v>
      </c>
      <c r="D147" s="38">
        <v>28.5</v>
      </c>
      <c r="E147" s="31">
        <v>31.81980515339464</v>
      </c>
      <c r="F147" s="38"/>
      <c r="G147" s="31"/>
    </row>
    <row r="148" spans="1:7" x14ac:dyDescent="0.25">
      <c r="A148" s="16" t="s">
        <v>150</v>
      </c>
      <c r="B148" s="38">
        <v>0</v>
      </c>
      <c r="C148" s="31">
        <v>0</v>
      </c>
      <c r="D148" s="38">
        <v>0</v>
      </c>
      <c r="E148" s="31" t="e">
        <v>#DIV/0!</v>
      </c>
      <c r="F148" s="38"/>
      <c r="G148" s="31"/>
    </row>
    <row r="149" spans="1:7" x14ac:dyDescent="0.25">
      <c r="A149" s="16" t="s">
        <v>151</v>
      </c>
      <c r="B149" s="38">
        <v>0</v>
      </c>
      <c r="C149" s="31">
        <v>0</v>
      </c>
      <c r="D149" s="38">
        <v>0</v>
      </c>
      <c r="E149" s="31">
        <v>0</v>
      </c>
      <c r="F149" s="38">
        <v>0</v>
      </c>
      <c r="G149" s="31">
        <v>0</v>
      </c>
    </row>
    <row r="150" spans="1:7" x14ac:dyDescent="0.25">
      <c r="A150" s="16" t="s">
        <v>152</v>
      </c>
      <c r="B150" s="38">
        <v>0</v>
      </c>
      <c r="C150" s="31">
        <v>0</v>
      </c>
      <c r="D150" s="38"/>
      <c r="E150" s="31"/>
      <c r="F150" s="38">
        <v>0</v>
      </c>
      <c r="G150" s="31" t="e">
        <v>#DIV/0!</v>
      </c>
    </row>
    <row r="151" spans="1:7" x14ac:dyDescent="0.25">
      <c r="A151" s="16" t="s">
        <v>153</v>
      </c>
      <c r="B151" s="38">
        <v>18.039370078740159</v>
      </c>
      <c r="C151" s="31">
        <v>14.072034653362152</v>
      </c>
      <c r="D151" s="38">
        <v>16.364963503649633</v>
      </c>
      <c r="E151" s="31">
        <v>11.476879515694842</v>
      </c>
      <c r="F151" s="38">
        <v>9.1111111111111107</v>
      </c>
      <c r="G151" s="31">
        <v>6.187311878580898</v>
      </c>
    </row>
    <row r="152" spans="1:7" x14ac:dyDescent="0.25">
      <c r="A152" s="16" t="s">
        <v>154</v>
      </c>
      <c r="B152" s="38">
        <v>19.714285714285715</v>
      </c>
      <c r="C152" s="31">
        <v>10.483547200483333</v>
      </c>
      <c r="D152" s="38">
        <v>13.666666666666666</v>
      </c>
      <c r="E152" s="31">
        <v>14.165686240583852</v>
      </c>
      <c r="F152" s="38">
        <v>9</v>
      </c>
      <c r="G152" s="31">
        <v>4.2426406871192848</v>
      </c>
    </row>
    <row r="153" spans="1:7" x14ac:dyDescent="0.25">
      <c r="A153" s="16" t="s">
        <v>155</v>
      </c>
      <c r="B153" s="38">
        <v>18.352941176470587</v>
      </c>
      <c r="C153" s="31">
        <v>11.583379820114724</v>
      </c>
      <c r="D153" s="38">
        <v>15.25</v>
      </c>
      <c r="E153" s="31">
        <v>12.288205727444508</v>
      </c>
      <c r="F153" s="38">
        <v>5.333333333333333</v>
      </c>
      <c r="G153" s="31">
        <v>2.3094010767585034</v>
      </c>
    </row>
    <row r="154" spans="1:7" x14ac:dyDescent="0.25">
      <c r="A154" s="16" t="s">
        <v>156</v>
      </c>
      <c r="B154" s="38">
        <v>35.781821646341463</v>
      </c>
      <c r="C154" s="31">
        <v>19.403270992461934</v>
      </c>
      <c r="D154" s="38">
        <v>34.906145251396651</v>
      </c>
      <c r="E154" s="31">
        <v>18.287778304874749</v>
      </c>
      <c r="F154" s="38">
        <v>23.863013698630137</v>
      </c>
      <c r="G154" s="31">
        <v>15.653165367949375</v>
      </c>
    </row>
    <row r="155" spans="1:7" x14ac:dyDescent="0.25">
      <c r="A155" s="16" t="s">
        <v>157</v>
      </c>
      <c r="B155" s="38">
        <v>33.06371911573472</v>
      </c>
      <c r="C155" s="31">
        <v>16.825307922026308</v>
      </c>
      <c r="D155" s="38">
        <v>30.773466833541928</v>
      </c>
      <c r="E155" s="31">
        <v>16.671528018970161</v>
      </c>
      <c r="F155" s="38">
        <v>17.560975609756099</v>
      </c>
      <c r="G155" s="31">
        <v>11.353955558878676</v>
      </c>
    </row>
    <row r="156" spans="1:7" x14ac:dyDescent="0.25">
      <c r="A156" s="16" t="s">
        <v>158</v>
      </c>
      <c r="B156" s="38">
        <v>15.994791666666666</v>
      </c>
      <c r="C156" s="31">
        <v>11.303753440392564</v>
      </c>
      <c r="D156" s="38">
        <v>15.855855855855856</v>
      </c>
      <c r="E156" s="31">
        <v>10.62873194082637</v>
      </c>
      <c r="F156" s="38">
        <v>8.65</v>
      </c>
      <c r="G156" s="31">
        <v>5.1121629988015629</v>
      </c>
    </row>
    <row r="157" spans="1:7" x14ac:dyDescent="0.25">
      <c r="A157" s="16" t="s">
        <v>159</v>
      </c>
      <c r="B157" s="38">
        <v>16.571428571428573</v>
      </c>
      <c r="C157" s="31">
        <v>11.588171308956142</v>
      </c>
      <c r="D157" s="38">
        <v>7.833333333333333</v>
      </c>
      <c r="E157" s="31">
        <v>4.9328828623162471</v>
      </c>
      <c r="F157" s="38">
        <v>7</v>
      </c>
      <c r="G157" s="31">
        <v>1.4142135623730951</v>
      </c>
    </row>
    <row r="158" spans="1:7" x14ac:dyDescent="0.25">
      <c r="A158" s="16" t="s">
        <v>160</v>
      </c>
      <c r="B158" s="38">
        <v>37.923529411764704</v>
      </c>
      <c r="C158" s="31">
        <v>21.417469488852248</v>
      </c>
      <c r="D158" s="38">
        <v>24.576271186440678</v>
      </c>
      <c r="E158" s="31">
        <v>14.731588165115483</v>
      </c>
      <c r="F158" s="38">
        <v>10.639175257731958</v>
      </c>
      <c r="G158" s="31">
        <v>5.350594918266701</v>
      </c>
    </row>
    <row r="159" spans="1:7" x14ac:dyDescent="0.25">
      <c r="A159" s="28" t="s">
        <v>161</v>
      </c>
      <c r="B159" s="37">
        <v>31.175634517766497</v>
      </c>
      <c r="C159" s="29">
        <v>19.080824431991886</v>
      </c>
      <c r="D159" s="37">
        <v>33.053182214472535</v>
      </c>
      <c r="E159" s="29">
        <v>20.913554225331449</v>
      </c>
      <c r="F159" s="37">
        <v>25.648456057007127</v>
      </c>
      <c r="G159" s="29">
        <v>14.999323924235874</v>
      </c>
    </row>
    <row r="160" spans="1:7" x14ac:dyDescent="0.25">
      <c r="A160" s="16" t="s">
        <v>162</v>
      </c>
      <c r="B160" s="38">
        <v>23</v>
      </c>
      <c r="C160" s="31" t="e">
        <v>#DIV/0!</v>
      </c>
      <c r="D160" s="38">
        <v>10</v>
      </c>
      <c r="E160" s="31" t="e">
        <v>#DIV/0!</v>
      </c>
      <c r="F160" s="38"/>
      <c r="G160" s="31"/>
    </row>
    <row r="161" spans="1:7" x14ac:dyDescent="0.25">
      <c r="A161" s="16" t="s">
        <v>163</v>
      </c>
      <c r="B161" s="38">
        <v>39.438596491228068</v>
      </c>
      <c r="C161" s="31">
        <v>23.70805886482157</v>
      </c>
      <c r="D161" s="38">
        <v>50.508771929824562</v>
      </c>
      <c r="E161" s="31">
        <v>28.895206477779038</v>
      </c>
      <c r="F161" s="38">
        <v>28.86046511627907</v>
      </c>
      <c r="G161" s="31">
        <v>20.14067360124406</v>
      </c>
    </row>
    <row r="162" spans="1:7" x14ac:dyDescent="0.25">
      <c r="A162" s="16" t="s">
        <v>164</v>
      </c>
      <c r="B162" s="38">
        <v>61.294117647058826</v>
      </c>
      <c r="C162" s="31">
        <v>25.343135358592107</v>
      </c>
      <c r="D162" s="38">
        <v>41.166666666666664</v>
      </c>
      <c r="E162" s="31">
        <v>21.507363080272459</v>
      </c>
      <c r="F162" s="38"/>
      <c r="G162" s="31"/>
    </row>
    <row r="163" spans="1:7" x14ac:dyDescent="0.25">
      <c r="A163" s="16" t="s">
        <v>165</v>
      </c>
      <c r="B163" s="38">
        <v>49.659090909090907</v>
      </c>
      <c r="C163" s="31">
        <v>22.500587260365247</v>
      </c>
      <c r="D163" s="38">
        <v>54.257575757575758</v>
      </c>
      <c r="E163" s="31">
        <v>19.55922808454882</v>
      </c>
      <c r="F163" s="38">
        <v>33.046875</v>
      </c>
      <c r="G163" s="31">
        <v>16.964416248453517</v>
      </c>
    </row>
    <row r="164" spans="1:7" x14ac:dyDescent="0.25">
      <c r="A164" s="16" t="s">
        <v>166</v>
      </c>
      <c r="B164" s="38">
        <v>21</v>
      </c>
      <c r="C164" s="31">
        <v>4.7609522856952333</v>
      </c>
      <c r="D164" s="38">
        <v>6</v>
      </c>
      <c r="E164" s="31" t="e">
        <v>#DIV/0!</v>
      </c>
      <c r="F164" s="38"/>
      <c r="G164" s="31"/>
    </row>
    <row r="165" spans="1:7" x14ac:dyDescent="0.25">
      <c r="A165" s="16" t="s">
        <v>167</v>
      </c>
      <c r="B165" s="38">
        <v>16.122641509433961</v>
      </c>
      <c r="C165" s="31">
        <v>11.409021351284697</v>
      </c>
      <c r="D165" s="38">
        <v>19.432835820895523</v>
      </c>
      <c r="E165" s="31">
        <v>11.827323118072977</v>
      </c>
      <c r="F165" s="38">
        <v>10.260869565217391</v>
      </c>
      <c r="G165" s="31">
        <v>7.587174532808926</v>
      </c>
    </row>
    <row r="166" spans="1:7" x14ac:dyDescent="0.25">
      <c r="A166" s="16" t="s">
        <v>168</v>
      </c>
      <c r="B166" s="38">
        <v>45</v>
      </c>
      <c r="C166" s="31" t="e">
        <v>#DIV/0!</v>
      </c>
      <c r="D166" s="38">
        <v>5</v>
      </c>
      <c r="E166" s="31" t="e">
        <v>#DIV/0!</v>
      </c>
      <c r="F166" s="38"/>
      <c r="G166" s="31"/>
    </row>
    <row r="167" spans="1:7" x14ac:dyDescent="0.25">
      <c r="A167" s="16" t="s">
        <v>169</v>
      </c>
      <c r="B167" s="38">
        <v>35</v>
      </c>
      <c r="C167" s="31" t="e">
        <v>#DIV/0!</v>
      </c>
      <c r="D167" s="38"/>
      <c r="E167" s="31"/>
      <c r="F167" s="38"/>
      <c r="G167" s="31"/>
    </row>
    <row r="168" spans="1:7" x14ac:dyDescent="0.25">
      <c r="A168" s="16" t="s">
        <v>170</v>
      </c>
      <c r="B168" s="38">
        <v>28.703588143525742</v>
      </c>
      <c r="C168" s="31">
        <v>15.050419520070172</v>
      </c>
      <c r="D168" s="38">
        <v>30.36075205640423</v>
      </c>
      <c r="E168" s="31">
        <v>19.08199795676493</v>
      </c>
      <c r="F168" s="38">
        <v>24.839486356340288</v>
      </c>
      <c r="G168" s="31">
        <v>14.328257144203143</v>
      </c>
    </row>
    <row r="169" spans="1:7" x14ac:dyDescent="0.25">
      <c r="A169" s="16" t="s">
        <v>171</v>
      </c>
      <c r="B169" s="38">
        <v>41.584905660377359</v>
      </c>
      <c r="C169" s="31">
        <v>20.462380080250224</v>
      </c>
      <c r="D169" s="38">
        <v>42.68181818181818</v>
      </c>
      <c r="E169" s="31">
        <v>20.65415406978137</v>
      </c>
      <c r="F169" s="38">
        <v>27.435897435897434</v>
      </c>
      <c r="G169" s="31">
        <v>13.274024638159554</v>
      </c>
    </row>
    <row r="170" spans="1:7" x14ac:dyDescent="0.25">
      <c r="A170" s="16" t="s">
        <v>172</v>
      </c>
      <c r="B170" s="38">
        <v>41.268292682926827</v>
      </c>
      <c r="C170" s="31">
        <v>18.084557487320367</v>
      </c>
      <c r="D170" s="38">
        <v>41.67307692307692</v>
      </c>
      <c r="E170" s="31">
        <v>16.024149855209238</v>
      </c>
      <c r="F170" s="38">
        <v>29.18</v>
      </c>
      <c r="G170" s="31">
        <v>12.6437691357911</v>
      </c>
    </row>
    <row r="171" spans="1:7" x14ac:dyDescent="0.25">
      <c r="A171" s="17" t="s">
        <v>173</v>
      </c>
      <c r="B171" s="39">
        <v>0</v>
      </c>
      <c r="C171" s="33">
        <v>0</v>
      </c>
      <c r="D171" s="39">
        <v>0</v>
      </c>
      <c r="E171" s="33" t="e">
        <v>#DIV/0!</v>
      </c>
      <c r="F171" s="39"/>
      <c r="G171" s="33"/>
    </row>
    <row r="172" spans="1:7" x14ac:dyDescent="0.25">
      <c r="A172" s="34" t="s">
        <v>174</v>
      </c>
      <c r="B172" s="40">
        <v>29.229357798165136</v>
      </c>
      <c r="C172" s="35">
        <v>19.346528536302131</v>
      </c>
      <c r="D172" s="40">
        <v>32.46766169154229</v>
      </c>
      <c r="E172" s="35">
        <v>18.398646662322072</v>
      </c>
      <c r="F172" s="40">
        <v>24.061538461538461</v>
      </c>
      <c r="G172" s="35">
        <v>15.156785683650442</v>
      </c>
    </row>
    <row r="173" spans="1:7" x14ac:dyDescent="0.25">
      <c r="A173" s="16" t="s">
        <v>175</v>
      </c>
      <c r="B173" s="38">
        <v>24.666666666666668</v>
      </c>
      <c r="C173" s="31">
        <v>13.629013170439011</v>
      </c>
      <c r="D173" s="38">
        <v>14.2</v>
      </c>
      <c r="E173" s="31">
        <v>6.4575537163851751</v>
      </c>
      <c r="F173" s="38">
        <v>15</v>
      </c>
      <c r="G173" s="31" t="e">
        <v>#DIV/0!</v>
      </c>
    </row>
    <row r="174" spans="1:7" x14ac:dyDescent="0.25">
      <c r="A174" s="16" t="s">
        <v>176</v>
      </c>
      <c r="B174" s="38">
        <v>18</v>
      </c>
      <c r="C174" s="31" t="e">
        <v>#DIV/0!</v>
      </c>
      <c r="D174" s="38">
        <v>10</v>
      </c>
      <c r="E174" s="31">
        <v>6.9282032302755088</v>
      </c>
      <c r="F174" s="38"/>
      <c r="G174" s="31"/>
    </row>
    <row r="175" spans="1:7" x14ac:dyDescent="0.25">
      <c r="A175" s="16" t="s">
        <v>177</v>
      </c>
      <c r="B175" s="38"/>
      <c r="C175" s="31"/>
      <c r="D175" s="38">
        <v>6</v>
      </c>
      <c r="E175" s="31" t="e">
        <v>#DIV/0!</v>
      </c>
      <c r="F175" s="38"/>
      <c r="G175" s="31"/>
    </row>
    <row r="176" spans="1:7" x14ac:dyDescent="0.25">
      <c r="A176" s="16" t="s">
        <v>178</v>
      </c>
      <c r="B176" s="38">
        <v>30.892857142857142</v>
      </c>
      <c r="C176" s="31">
        <v>18.779646671004745</v>
      </c>
      <c r="D176" s="38">
        <v>35.11904761904762</v>
      </c>
      <c r="E176" s="31">
        <v>18.147590873273764</v>
      </c>
      <c r="F176" s="38">
        <v>25.577319587628867</v>
      </c>
      <c r="G176" s="31">
        <v>15.904555853818003</v>
      </c>
    </row>
    <row r="177" spans="1:7" x14ac:dyDescent="0.25">
      <c r="A177" s="16" t="s">
        <v>179</v>
      </c>
      <c r="B177" s="38">
        <v>26.760563380281692</v>
      </c>
      <c r="C177" s="31">
        <v>18.136360312707566</v>
      </c>
      <c r="D177" s="38">
        <v>31.873015873015873</v>
      </c>
      <c r="E177" s="31">
        <v>18.883763347838357</v>
      </c>
      <c r="F177" s="38">
        <v>24.263157894736842</v>
      </c>
      <c r="G177" s="31">
        <v>15.998355178612977</v>
      </c>
    </row>
    <row r="178" spans="1:7" x14ac:dyDescent="0.25">
      <c r="A178" s="16" t="s">
        <v>180</v>
      </c>
      <c r="B178" s="38">
        <v>26.958333333333332</v>
      </c>
      <c r="C178" s="31">
        <v>21.146444179797115</v>
      </c>
      <c r="D178" s="38">
        <v>30.45</v>
      </c>
      <c r="E178" s="31">
        <v>17.848706277752282</v>
      </c>
      <c r="F178" s="38">
        <v>21</v>
      </c>
      <c r="G178" s="31">
        <v>11.74734012447073</v>
      </c>
    </row>
    <row r="179" spans="1:7" x14ac:dyDescent="0.25">
      <c r="A179" s="16" t="s">
        <v>181</v>
      </c>
      <c r="B179" s="38">
        <v>36.666666666666664</v>
      </c>
      <c r="C179" s="31">
        <v>22.229571434326981</v>
      </c>
      <c r="D179" s="38">
        <v>35.5</v>
      </c>
      <c r="E179" s="31">
        <v>16.27214210531767</v>
      </c>
      <c r="F179" s="38">
        <v>19.2</v>
      </c>
      <c r="G179" s="31">
        <v>11.156036162416417</v>
      </c>
    </row>
    <row r="180" spans="1:7" x14ac:dyDescent="0.25">
      <c r="A180" s="16" t="s">
        <v>182</v>
      </c>
      <c r="B180" s="38"/>
      <c r="C180" s="31"/>
      <c r="D180" s="38">
        <v>0</v>
      </c>
      <c r="E180" s="31" t="e">
        <v>#DIV/0!</v>
      </c>
      <c r="F180" s="38"/>
      <c r="G180" s="31"/>
    </row>
    <row r="181" spans="1:7" x14ac:dyDescent="0.25">
      <c r="A181" s="17" t="s">
        <v>183</v>
      </c>
      <c r="B181" s="39">
        <v>0</v>
      </c>
      <c r="C181" s="33">
        <v>0</v>
      </c>
      <c r="D181" s="39"/>
      <c r="E181" s="33"/>
      <c r="F181" s="39"/>
      <c r="G181" s="33"/>
    </row>
    <row r="182" spans="1:7" x14ac:dyDescent="0.25">
      <c r="A182" s="28" t="s">
        <v>184</v>
      </c>
      <c r="B182" s="37">
        <v>31.738261943986821</v>
      </c>
      <c r="C182" s="29">
        <v>23.295453820704342</v>
      </c>
      <c r="D182" s="37">
        <v>33.165441176470587</v>
      </c>
      <c r="E182" s="29">
        <v>22.038529217136265</v>
      </c>
      <c r="F182" s="37">
        <v>24.659314875645236</v>
      </c>
      <c r="G182" s="29">
        <v>16.478819277745604</v>
      </c>
    </row>
    <row r="183" spans="1:7" x14ac:dyDescent="0.25">
      <c r="A183" s="16" t="s">
        <v>185</v>
      </c>
      <c r="B183" s="38">
        <v>11.944444444444445</v>
      </c>
      <c r="C183" s="31">
        <v>8.5987155143505021</v>
      </c>
      <c r="D183" s="38">
        <v>13.461538461538462</v>
      </c>
      <c r="E183" s="31">
        <v>5.5470019622522901</v>
      </c>
      <c r="F183" s="38">
        <v>11.666666666666666</v>
      </c>
      <c r="G183" s="31">
        <v>5.7735026918962582</v>
      </c>
    </row>
    <row r="184" spans="1:7" x14ac:dyDescent="0.25">
      <c r="A184" s="16" t="s">
        <v>186</v>
      </c>
      <c r="B184" s="38">
        <v>12.380952380952381</v>
      </c>
      <c r="C184" s="31">
        <v>7.8452290627883539</v>
      </c>
      <c r="D184" s="38">
        <v>10.384615384615385</v>
      </c>
      <c r="E184" s="31">
        <v>5.1887452166277086</v>
      </c>
      <c r="F184" s="38">
        <v>7.5</v>
      </c>
      <c r="G184" s="31">
        <v>2.7386127875258306</v>
      </c>
    </row>
    <row r="185" spans="1:7" x14ac:dyDescent="0.25">
      <c r="A185" s="16" t="s">
        <v>187</v>
      </c>
      <c r="B185" s="38"/>
      <c r="C185" s="31"/>
      <c r="D185" s="38"/>
      <c r="E185" s="31"/>
      <c r="F185" s="38">
        <v>5</v>
      </c>
      <c r="G185" s="31" t="e">
        <v>#DIV/0!</v>
      </c>
    </row>
    <row r="186" spans="1:7" x14ac:dyDescent="0.25">
      <c r="A186" s="16" t="s">
        <v>188</v>
      </c>
      <c r="B186" s="38">
        <v>14.090909090909092</v>
      </c>
      <c r="C186" s="31">
        <v>8.1117732833743457</v>
      </c>
      <c r="D186" s="38">
        <v>11.25</v>
      </c>
      <c r="E186" s="31">
        <v>6.1913918736689038</v>
      </c>
      <c r="F186" s="38">
        <v>7.5</v>
      </c>
      <c r="G186" s="31">
        <v>4.1833001326703778</v>
      </c>
    </row>
    <row r="187" spans="1:7" x14ac:dyDescent="0.25">
      <c r="A187" s="16" t="s">
        <v>189</v>
      </c>
      <c r="B187" s="38">
        <v>10</v>
      </c>
      <c r="C187" s="31">
        <v>4.4721359549995796</v>
      </c>
      <c r="D187" s="38">
        <v>12</v>
      </c>
      <c r="E187" s="31">
        <v>2.7386127875258306</v>
      </c>
      <c r="F187" s="38">
        <v>10</v>
      </c>
      <c r="G187" s="31" t="e">
        <v>#DIV/0!</v>
      </c>
    </row>
    <row r="188" spans="1:7" x14ac:dyDescent="0.25">
      <c r="A188" s="16" t="s">
        <v>190</v>
      </c>
      <c r="B188" s="38">
        <v>10</v>
      </c>
      <c r="C188" s="31">
        <v>7.0710678118654755</v>
      </c>
      <c r="D188" s="38">
        <v>12.5</v>
      </c>
      <c r="E188" s="31">
        <v>3.5355339059327378</v>
      </c>
      <c r="F188" s="38"/>
      <c r="G188" s="31"/>
    </row>
    <row r="189" spans="1:7" x14ac:dyDescent="0.25">
      <c r="A189" s="16" t="s">
        <v>191</v>
      </c>
      <c r="B189" s="38">
        <v>14.473684210526315</v>
      </c>
      <c r="C189" s="31">
        <v>9.8452945390883819</v>
      </c>
      <c r="D189" s="38">
        <v>11.5625</v>
      </c>
      <c r="E189" s="31">
        <v>7.00446286306095</v>
      </c>
      <c r="F189" s="38">
        <v>10.833333333333334</v>
      </c>
      <c r="G189" s="31">
        <v>5.845225972250061</v>
      </c>
    </row>
    <row r="190" spans="1:7" x14ac:dyDescent="0.25">
      <c r="A190" s="16" t="s">
        <v>192</v>
      </c>
      <c r="B190" s="38">
        <v>11.413793103448276</v>
      </c>
      <c r="C190" s="31">
        <v>6.9050563325482734</v>
      </c>
      <c r="D190" s="38">
        <v>10.052631578947368</v>
      </c>
      <c r="E190" s="31">
        <v>7.19161304893513</v>
      </c>
      <c r="F190" s="38">
        <v>11.666666666666666</v>
      </c>
      <c r="G190" s="31">
        <v>7.6376261582597342</v>
      </c>
    </row>
    <row r="191" spans="1:7" x14ac:dyDescent="0.25">
      <c r="A191" s="16" t="s">
        <v>193</v>
      </c>
      <c r="B191" s="38">
        <v>10</v>
      </c>
      <c r="C191" s="31">
        <v>8.1547532151500448</v>
      </c>
      <c r="D191" s="38">
        <v>15</v>
      </c>
      <c r="E191" s="31">
        <v>7.5630681604756154</v>
      </c>
      <c r="F191" s="38">
        <v>2</v>
      </c>
      <c r="G191" s="31" t="e">
        <v>#DIV/0!</v>
      </c>
    </row>
    <row r="192" spans="1:7" x14ac:dyDescent="0.25">
      <c r="A192" s="16" t="s">
        <v>194</v>
      </c>
      <c r="B192" s="38">
        <v>16.666666666666668</v>
      </c>
      <c r="C192" s="31">
        <v>6.0553007081949817</v>
      </c>
      <c r="D192" s="38">
        <v>13</v>
      </c>
      <c r="E192" s="31">
        <v>7.5828754440515507</v>
      </c>
      <c r="F192" s="38">
        <v>8.3333333333333339</v>
      </c>
      <c r="G192" s="31">
        <v>2.8867513459481282</v>
      </c>
    </row>
    <row r="193" spans="1:7" x14ac:dyDescent="0.25">
      <c r="A193" s="16" t="s">
        <v>195</v>
      </c>
      <c r="B193" s="38">
        <v>11.764705882352942</v>
      </c>
      <c r="C193" s="31">
        <v>7.2699415342128741</v>
      </c>
      <c r="D193" s="38">
        <v>10.384615384615385</v>
      </c>
      <c r="E193" s="31">
        <v>6.6216428358945674</v>
      </c>
      <c r="F193" s="38">
        <v>10</v>
      </c>
      <c r="G193" s="31">
        <v>7.0710678118654755</v>
      </c>
    </row>
    <row r="194" spans="1:7" x14ac:dyDescent="0.25">
      <c r="A194" s="16" t="s">
        <v>196</v>
      </c>
      <c r="B194" s="38">
        <v>15</v>
      </c>
      <c r="C194" s="31" t="e">
        <v>#DIV/0!</v>
      </c>
      <c r="D194" s="38">
        <v>50</v>
      </c>
      <c r="E194" s="31">
        <v>0</v>
      </c>
      <c r="F194" s="38"/>
      <c r="G194" s="31"/>
    </row>
    <row r="195" spans="1:7" x14ac:dyDescent="0.25">
      <c r="A195" s="16" t="s">
        <v>197</v>
      </c>
      <c r="B195" s="38">
        <v>16.666666666666668</v>
      </c>
      <c r="C195" s="31">
        <v>20.207259421636902</v>
      </c>
      <c r="D195" s="38">
        <v>25</v>
      </c>
      <c r="E195" s="31">
        <v>23.45207879911715</v>
      </c>
      <c r="F195" s="38">
        <v>5</v>
      </c>
      <c r="G195" s="31" t="e">
        <v>#DIV/0!</v>
      </c>
    </row>
    <row r="196" spans="1:7" x14ac:dyDescent="0.25">
      <c r="A196" s="16" t="s">
        <v>198</v>
      </c>
      <c r="B196" s="38">
        <v>5</v>
      </c>
      <c r="C196" s="31" t="e">
        <v>#DIV/0!</v>
      </c>
      <c r="D196" s="38"/>
      <c r="E196" s="31"/>
      <c r="F196" s="38"/>
      <c r="G196" s="31"/>
    </row>
    <row r="197" spans="1:7" x14ac:dyDescent="0.25">
      <c r="A197" s="16" t="s">
        <v>199</v>
      </c>
      <c r="B197" s="38">
        <v>30</v>
      </c>
      <c r="C197" s="31">
        <v>28.284271247461902</v>
      </c>
      <c r="D197" s="38"/>
      <c r="E197" s="31"/>
      <c r="F197" s="38"/>
      <c r="G197" s="31"/>
    </row>
    <row r="198" spans="1:7" x14ac:dyDescent="0.25">
      <c r="A198" s="16" t="s">
        <v>200</v>
      </c>
      <c r="B198" s="38">
        <v>45</v>
      </c>
      <c r="C198" s="31" t="e">
        <v>#DIV/0!</v>
      </c>
      <c r="D198" s="38">
        <v>47.5</v>
      </c>
      <c r="E198" s="31">
        <v>3.5355339059327378</v>
      </c>
      <c r="F198" s="38"/>
      <c r="G198" s="31"/>
    </row>
    <row r="199" spans="1:7" x14ac:dyDescent="0.25">
      <c r="A199" s="16" t="s">
        <v>201</v>
      </c>
      <c r="B199" s="38">
        <v>36.666666666666664</v>
      </c>
      <c r="C199" s="31">
        <v>23.094010767585029</v>
      </c>
      <c r="D199" s="38"/>
      <c r="E199" s="31"/>
      <c r="F199" s="38">
        <v>5</v>
      </c>
      <c r="G199" s="31" t="e">
        <v>#DIV/0!</v>
      </c>
    </row>
    <row r="200" spans="1:7" x14ac:dyDescent="0.25">
      <c r="A200" s="16" t="s">
        <v>202</v>
      </c>
      <c r="B200" s="38"/>
      <c r="C200" s="31"/>
      <c r="D200" s="38">
        <v>30</v>
      </c>
      <c r="E200" s="31">
        <v>21.213203435596427</v>
      </c>
      <c r="F200" s="38">
        <v>7.5</v>
      </c>
      <c r="G200" s="31">
        <v>3.5355339059327378</v>
      </c>
    </row>
    <row r="201" spans="1:7" x14ac:dyDescent="0.25">
      <c r="A201" s="16" t="s">
        <v>203</v>
      </c>
      <c r="B201" s="38">
        <v>5</v>
      </c>
      <c r="C201" s="31" t="e">
        <v>#DIV/0!</v>
      </c>
      <c r="D201" s="38"/>
      <c r="E201" s="31"/>
      <c r="F201" s="38"/>
      <c r="G201" s="31"/>
    </row>
    <row r="202" spans="1:7" x14ac:dyDescent="0.25">
      <c r="A202" s="16" t="s">
        <v>204</v>
      </c>
      <c r="B202" s="38">
        <v>30.297397769516728</v>
      </c>
      <c r="C202" s="31">
        <v>17.382033976017532</v>
      </c>
      <c r="D202" s="38">
        <v>31.052459016393442</v>
      </c>
      <c r="E202" s="31">
        <v>17.529595337124803</v>
      </c>
      <c r="F202" s="38">
        <v>23.266917293233082</v>
      </c>
      <c r="G202" s="31">
        <v>14.719009512433098</v>
      </c>
    </row>
    <row r="203" spans="1:7" x14ac:dyDescent="0.25">
      <c r="A203" s="16" t="s">
        <v>205</v>
      </c>
      <c r="B203" s="38">
        <v>33.769230769230766</v>
      </c>
      <c r="C203" s="31">
        <v>22.234646099713103</v>
      </c>
      <c r="D203" s="38">
        <v>29.705882352941178</v>
      </c>
      <c r="E203" s="31">
        <v>19.130395820872341</v>
      </c>
      <c r="F203" s="38">
        <v>22.192307692307693</v>
      </c>
      <c r="G203" s="31">
        <v>15.751361674642437</v>
      </c>
    </row>
    <row r="204" spans="1:7" x14ac:dyDescent="0.25">
      <c r="A204" s="16" t="s">
        <v>206</v>
      </c>
      <c r="B204" s="38">
        <v>31.505747126436781</v>
      </c>
      <c r="C204" s="31">
        <v>18.578445055753594</v>
      </c>
      <c r="D204" s="38">
        <v>30.531914893617021</v>
      </c>
      <c r="E204" s="31">
        <v>20.423994398986036</v>
      </c>
      <c r="F204" s="38">
        <v>24.193916349809886</v>
      </c>
      <c r="G204" s="31">
        <v>14.212013822598799</v>
      </c>
    </row>
    <row r="205" spans="1:7" x14ac:dyDescent="0.25">
      <c r="A205" s="16" t="s">
        <v>207</v>
      </c>
      <c r="B205" s="38">
        <v>27</v>
      </c>
      <c r="C205" s="31">
        <v>13.439519695851203</v>
      </c>
      <c r="D205" s="38">
        <v>28.4375</v>
      </c>
      <c r="E205" s="31">
        <v>16.004035949305621</v>
      </c>
      <c r="F205" s="38">
        <v>16.5</v>
      </c>
      <c r="G205" s="31">
        <v>19.091883092036785</v>
      </c>
    </row>
    <row r="206" spans="1:7" x14ac:dyDescent="0.25">
      <c r="A206" s="16" t="s">
        <v>208</v>
      </c>
      <c r="B206" s="38">
        <v>35.090909090909093</v>
      </c>
      <c r="C206" s="31">
        <v>20.952869189510235</v>
      </c>
      <c r="D206" s="38">
        <v>34.114285714285714</v>
      </c>
      <c r="E206" s="31">
        <v>20.568066952226221</v>
      </c>
      <c r="F206" s="38">
        <v>20.863636363636363</v>
      </c>
      <c r="G206" s="31">
        <v>12.43763664024662</v>
      </c>
    </row>
    <row r="207" spans="1:7" x14ac:dyDescent="0.25">
      <c r="A207" s="16" t="s">
        <v>209</v>
      </c>
      <c r="B207" s="38">
        <v>30.684782608695652</v>
      </c>
      <c r="C207" s="31">
        <v>15.79256282594951</v>
      </c>
      <c r="D207" s="38">
        <v>33.5632183908046</v>
      </c>
      <c r="E207" s="31">
        <v>17.412038838064383</v>
      </c>
      <c r="F207" s="38">
        <v>16.59375</v>
      </c>
      <c r="G207" s="31">
        <v>10.382706546854497</v>
      </c>
    </row>
    <row r="208" spans="1:7" x14ac:dyDescent="0.25">
      <c r="A208" s="16" t="s">
        <v>210</v>
      </c>
      <c r="B208" s="38">
        <v>29.373134328358208</v>
      </c>
      <c r="C208" s="31">
        <v>18.658685377784177</v>
      </c>
      <c r="D208" s="38">
        <v>34.6</v>
      </c>
      <c r="E208" s="31">
        <v>21.63544100988717</v>
      </c>
      <c r="F208" s="38">
        <v>18.416666666666668</v>
      </c>
      <c r="G208" s="31">
        <v>10.175356445249413</v>
      </c>
    </row>
    <row r="209" spans="1:7" x14ac:dyDescent="0.25">
      <c r="A209" s="16" t="s">
        <v>211</v>
      </c>
      <c r="B209" s="38"/>
      <c r="C209" s="31"/>
      <c r="D209" s="38">
        <v>31.09090909090909</v>
      </c>
      <c r="E209" s="31">
        <v>16.931949358857327</v>
      </c>
      <c r="F209" s="38">
        <v>20.555555555555557</v>
      </c>
      <c r="G209" s="31">
        <v>14.235203744275163</v>
      </c>
    </row>
    <row r="210" spans="1:7" x14ac:dyDescent="0.25">
      <c r="A210" s="16" t="s">
        <v>212</v>
      </c>
      <c r="B210" s="38">
        <v>28</v>
      </c>
      <c r="C210" s="31">
        <v>13.015827469119371</v>
      </c>
      <c r="D210" s="38">
        <v>28.857142857142858</v>
      </c>
      <c r="E210" s="31">
        <v>15.91046376265812</v>
      </c>
      <c r="F210" s="38">
        <v>9</v>
      </c>
      <c r="G210" s="31">
        <v>4.2426406871192848</v>
      </c>
    </row>
    <row r="211" spans="1:7" x14ac:dyDescent="0.25">
      <c r="A211" s="16" t="s">
        <v>213</v>
      </c>
      <c r="B211" s="38">
        <v>0</v>
      </c>
      <c r="C211" s="31">
        <v>0</v>
      </c>
      <c r="D211" s="38">
        <v>0</v>
      </c>
      <c r="E211" s="31">
        <v>0</v>
      </c>
      <c r="F211" s="38"/>
      <c r="G211" s="31"/>
    </row>
    <row r="212" spans="1:7" x14ac:dyDescent="0.25">
      <c r="A212" s="16" t="s">
        <v>214</v>
      </c>
      <c r="B212" s="38">
        <v>0</v>
      </c>
      <c r="C212" s="31">
        <v>0</v>
      </c>
      <c r="D212" s="38">
        <v>0</v>
      </c>
      <c r="E212" s="31">
        <v>0</v>
      </c>
      <c r="F212" s="38"/>
      <c r="G212" s="31"/>
    </row>
    <row r="213" spans="1:7" x14ac:dyDescent="0.25">
      <c r="A213" s="16" t="s">
        <v>215</v>
      </c>
      <c r="B213" s="38">
        <v>0</v>
      </c>
      <c r="C213" s="31">
        <v>0</v>
      </c>
      <c r="D213" s="38">
        <v>0</v>
      </c>
      <c r="E213" s="31" t="e">
        <v>#DIV/0!</v>
      </c>
      <c r="F213" s="38"/>
      <c r="G213" s="31"/>
    </row>
    <row r="214" spans="1:7" x14ac:dyDescent="0.25">
      <c r="A214" s="16" t="s">
        <v>216</v>
      </c>
      <c r="B214" s="38">
        <v>5.0999999999999996</v>
      </c>
      <c r="C214" s="31">
        <v>0.8944271909999143</v>
      </c>
      <c r="D214" s="38">
        <v>16.666666666666668</v>
      </c>
      <c r="E214" s="31">
        <v>8.0208062770106423</v>
      </c>
      <c r="F214" s="38">
        <v>6</v>
      </c>
      <c r="G214" s="31">
        <v>1.7320508075688772</v>
      </c>
    </row>
    <row r="215" spans="1:7" x14ac:dyDescent="0.25">
      <c r="A215" s="16" t="s">
        <v>217</v>
      </c>
      <c r="B215" s="38">
        <v>23.875</v>
      </c>
      <c r="C215" s="31">
        <v>14.126343172547218</v>
      </c>
      <c r="D215" s="38">
        <v>32.75</v>
      </c>
      <c r="E215" s="31">
        <v>17.327723451163457</v>
      </c>
      <c r="F215" s="38">
        <v>12</v>
      </c>
      <c r="G215" s="31" t="e">
        <v>#DIV/0!</v>
      </c>
    </row>
    <row r="216" spans="1:7" x14ac:dyDescent="0.25">
      <c r="A216" s="16" t="s">
        <v>218</v>
      </c>
      <c r="B216" s="38">
        <v>8</v>
      </c>
      <c r="C216" s="31" t="e">
        <v>#DIV/0!</v>
      </c>
      <c r="D216" s="38">
        <v>8</v>
      </c>
      <c r="E216" s="31" t="e">
        <v>#DIV/0!</v>
      </c>
      <c r="F216" s="38"/>
      <c r="G216" s="31"/>
    </row>
    <row r="217" spans="1:7" x14ac:dyDescent="0.25">
      <c r="A217" s="16" t="s">
        <v>219</v>
      </c>
      <c r="B217" s="38">
        <v>15.805194805194805</v>
      </c>
      <c r="C217" s="31">
        <v>12.097236484158556</v>
      </c>
      <c r="D217" s="38">
        <v>17.853658536585368</v>
      </c>
      <c r="E217" s="31">
        <v>12.785853463124306</v>
      </c>
      <c r="F217" s="38">
        <v>9.3571428571428577</v>
      </c>
      <c r="G217" s="31">
        <v>4.7653741939947603</v>
      </c>
    </row>
    <row r="218" spans="1:7" x14ac:dyDescent="0.25">
      <c r="A218" s="16" t="s">
        <v>220</v>
      </c>
      <c r="B218" s="38">
        <v>11</v>
      </c>
      <c r="C218" s="31">
        <v>1.4142135623730951</v>
      </c>
      <c r="D218" s="38">
        <v>12.666666666666666</v>
      </c>
      <c r="E218" s="31">
        <v>11.547005383792516</v>
      </c>
      <c r="F218" s="38"/>
      <c r="G218" s="31"/>
    </row>
    <row r="219" spans="1:7" x14ac:dyDescent="0.25">
      <c r="A219" s="16" t="s">
        <v>221</v>
      </c>
      <c r="B219" s="38">
        <v>16</v>
      </c>
      <c r="C219" s="31" t="e">
        <v>#DIV/0!</v>
      </c>
      <c r="D219" s="38">
        <v>8</v>
      </c>
      <c r="E219" s="31" t="e">
        <v>#DIV/0!</v>
      </c>
      <c r="F219" s="38">
        <v>4</v>
      </c>
      <c r="G219" s="31">
        <v>0</v>
      </c>
    </row>
    <row r="220" spans="1:7" x14ac:dyDescent="0.25">
      <c r="A220" s="16" t="s">
        <v>222</v>
      </c>
      <c r="B220" s="38">
        <v>13</v>
      </c>
      <c r="C220" s="31">
        <v>18</v>
      </c>
      <c r="D220" s="38">
        <v>12</v>
      </c>
      <c r="E220" s="31">
        <v>11.313708498984761</v>
      </c>
      <c r="F220" s="38"/>
      <c r="G220" s="31"/>
    </row>
    <row r="221" spans="1:7" x14ac:dyDescent="0.25">
      <c r="A221" s="16" t="s">
        <v>223</v>
      </c>
      <c r="B221" s="38">
        <v>17.5</v>
      </c>
      <c r="C221" s="31">
        <v>15</v>
      </c>
      <c r="D221" s="38">
        <v>15</v>
      </c>
      <c r="E221" s="31">
        <v>7.0710678118654755</v>
      </c>
      <c r="F221" s="38">
        <v>10</v>
      </c>
      <c r="G221" s="31" t="e">
        <v>#DIV/0!</v>
      </c>
    </row>
    <row r="222" spans="1:7" x14ac:dyDescent="0.25">
      <c r="A222" s="16" t="s">
        <v>224</v>
      </c>
      <c r="B222" s="38">
        <v>36.47774480712166</v>
      </c>
      <c r="C222" s="31">
        <v>20.599936653714831</v>
      </c>
      <c r="D222" s="38">
        <v>39.157894736842103</v>
      </c>
      <c r="E222" s="31">
        <v>20.245233855862999</v>
      </c>
      <c r="F222" s="38">
        <v>26.62528216704289</v>
      </c>
      <c r="G222" s="31">
        <v>17.193587463459757</v>
      </c>
    </row>
    <row r="223" spans="1:7" x14ac:dyDescent="0.25">
      <c r="A223" s="16" t="s">
        <v>225</v>
      </c>
      <c r="B223" s="38">
        <v>37.371794871794869</v>
      </c>
      <c r="C223" s="31">
        <v>18.695510678004762</v>
      </c>
      <c r="D223" s="38">
        <v>46.741379310344826</v>
      </c>
      <c r="E223" s="31">
        <v>20.719755279287114</v>
      </c>
      <c r="F223" s="38">
        <v>32.288321167883211</v>
      </c>
      <c r="G223" s="31">
        <v>16.241349561153928</v>
      </c>
    </row>
    <row r="224" spans="1:7" x14ac:dyDescent="0.25">
      <c r="A224" s="16" t="s">
        <v>226</v>
      </c>
      <c r="B224" s="38">
        <v>31.733333333333334</v>
      </c>
      <c r="C224" s="31">
        <v>16.651447189728113</v>
      </c>
      <c r="D224" s="38">
        <v>28.650684931506849</v>
      </c>
      <c r="E224" s="31">
        <v>16.898313511342884</v>
      </c>
      <c r="F224" s="38">
        <v>22.422680412371133</v>
      </c>
      <c r="G224" s="31">
        <v>14.299501048657252</v>
      </c>
    </row>
    <row r="225" spans="1:7" x14ac:dyDescent="0.25">
      <c r="A225" s="16" t="s">
        <v>227</v>
      </c>
      <c r="B225" s="38">
        <v>6</v>
      </c>
      <c r="C225" s="31" t="e">
        <v>#DIV/0!</v>
      </c>
      <c r="D225" s="38"/>
      <c r="E225" s="31"/>
      <c r="F225" s="38">
        <v>6</v>
      </c>
      <c r="G225" s="31" t="e">
        <v>#DIV/0!</v>
      </c>
    </row>
    <row r="226" spans="1:7" x14ac:dyDescent="0.25">
      <c r="A226" s="16" t="s">
        <v>228</v>
      </c>
      <c r="B226" s="38">
        <v>19.333333333333332</v>
      </c>
      <c r="C226" s="31">
        <v>16.984026108586352</v>
      </c>
      <c r="D226" s="38">
        <v>28.421052631578949</v>
      </c>
      <c r="E226" s="31">
        <v>19.103989269653542</v>
      </c>
      <c r="F226" s="38">
        <v>12</v>
      </c>
      <c r="G226" s="31">
        <v>5.6568542494923806</v>
      </c>
    </row>
    <row r="227" spans="1:7" x14ac:dyDescent="0.25">
      <c r="A227" s="16" t="s">
        <v>229</v>
      </c>
      <c r="B227" s="38">
        <v>0</v>
      </c>
      <c r="C227" s="31">
        <v>0</v>
      </c>
      <c r="D227" s="38">
        <v>0</v>
      </c>
      <c r="E227" s="31">
        <v>0</v>
      </c>
      <c r="F227" s="38"/>
      <c r="G227" s="31"/>
    </row>
    <row r="228" spans="1:7" x14ac:dyDescent="0.25">
      <c r="A228" s="17" t="s">
        <v>230</v>
      </c>
      <c r="B228" s="39">
        <v>38.344230769230769</v>
      </c>
      <c r="C228" s="33">
        <v>33.491073284880443</v>
      </c>
      <c r="D228" s="39">
        <v>28.61492537313433</v>
      </c>
      <c r="E228" s="33">
        <v>27.98584572596312</v>
      </c>
      <c r="F228" s="39">
        <v>15.21900826446281</v>
      </c>
      <c r="G228" s="33">
        <v>15.377597619782748</v>
      </c>
    </row>
    <row r="229" spans="1:7" x14ac:dyDescent="0.25">
      <c r="A229" s="36" t="s">
        <v>233</v>
      </c>
      <c r="B229" s="41">
        <v>34.345408339076499</v>
      </c>
      <c r="C229" s="42">
        <v>21.804056526654811</v>
      </c>
      <c r="D229" s="41">
        <v>34.764709245811652</v>
      </c>
      <c r="E229" s="42">
        <v>21.9712440057511</v>
      </c>
      <c r="F229" s="41">
        <v>23.333741921105414</v>
      </c>
      <c r="G229" s="42">
        <v>14.992449596542301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71.140625" bestFit="1" customWidth="1"/>
    <col min="2" max="4" width="11.42578125" bestFit="1" customWidth="1"/>
  </cols>
  <sheetData>
    <row r="1" spans="1:4" ht="18.75" x14ac:dyDescent="0.3">
      <c r="A1" s="85" t="s">
        <v>258</v>
      </c>
      <c r="B1" s="85"/>
      <c r="C1" s="85"/>
      <c r="D1" s="85"/>
    </row>
    <row r="2" spans="1:4" ht="18.75" x14ac:dyDescent="0.3">
      <c r="A2" s="54"/>
      <c r="B2" s="54"/>
      <c r="C2" s="54"/>
      <c r="D2" s="54"/>
    </row>
    <row r="3" spans="1:4" x14ac:dyDescent="0.25">
      <c r="B3" s="53" t="s">
        <v>236</v>
      </c>
      <c r="C3" s="53" t="s">
        <v>237</v>
      </c>
      <c r="D3" s="53" t="s">
        <v>238</v>
      </c>
    </row>
    <row r="4" spans="1:4" x14ac:dyDescent="0.25">
      <c r="A4" s="26" t="s">
        <v>7</v>
      </c>
      <c r="B4" s="47"/>
      <c r="C4" s="47"/>
      <c r="D4" s="47"/>
    </row>
    <row r="5" spans="1:4" x14ac:dyDescent="0.25">
      <c r="A5" s="2" t="s">
        <v>8</v>
      </c>
      <c r="B5" s="1">
        <v>16</v>
      </c>
      <c r="C5" s="1">
        <v>12</v>
      </c>
      <c r="D5" s="1"/>
    </row>
    <row r="6" spans="1:4" x14ac:dyDescent="0.25">
      <c r="A6" s="2" t="s">
        <v>10</v>
      </c>
      <c r="B6" s="1">
        <v>279</v>
      </c>
      <c r="C6" s="1">
        <v>348</v>
      </c>
      <c r="D6" s="1"/>
    </row>
    <row r="7" spans="1:4" x14ac:dyDescent="0.25">
      <c r="A7" s="2" t="s">
        <v>15</v>
      </c>
      <c r="B7" s="1"/>
      <c r="C7" s="1">
        <v>15</v>
      </c>
      <c r="D7" s="1"/>
    </row>
    <row r="8" spans="1:4" x14ac:dyDescent="0.25">
      <c r="A8" s="2" t="s">
        <v>16</v>
      </c>
      <c r="B8" s="1">
        <v>159</v>
      </c>
      <c r="C8" s="1">
        <v>12</v>
      </c>
      <c r="D8" s="1">
        <v>42</v>
      </c>
    </row>
    <row r="9" spans="1:4" x14ac:dyDescent="0.25">
      <c r="A9" s="2" t="s">
        <v>17</v>
      </c>
      <c r="B9" s="1">
        <v>9</v>
      </c>
      <c r="C9" s="1">
        <v>9</v>
      </c>
      <c r="D9" s="1">
        <v>27</v>
      </c>
    </row>
    <row r="10" spans="1:4" x14ac:dyDescent="0.25">
      <c r="A10" s="2" t="s">
        <v>18</v>
      </c>
      <c r="B10" s="1"/>
      <c r="C10" s="1">
        <v>26</v>
      </c>
      <c r="D10" s="1">
        <v>9</v>
      </c>
    </row>
    <row r="11" spans="1:4" x14ac:dyDescent="0.25">
      <c r="A11" s="26" t="s">
        <v>25</v>
      </c>
      <c r="B11" s="47"/>
      <c r="C11" s="47"/>
      <c r="D11" s="47"/>
    </row>
    <row r="12" spans="1:4" x14ac:dyDescent="0.25">
      <c r="A12" s="2" t="s">
        <v>26</v>
      </c>
      <c r="B12" s="1">
        <v>18</v>
      </c>
      <c r="C12" s="1">
        <v>24</v>
      </c>
      <c r="D12" s="1"/>
    </row>
    <row r="13" spans="1:4" x14ac:dyDescent="0.25">
      <c r="A13" s="2" t="s">
        <v>30</v>
      </c>
      <c r="B13" s="1"/>
      <c r="C13" s="1"/>
      <c r="D13" s="1">
        <v>21</v>
      </c>
    </row>
    <row r="14" spans="1:4" x14ac:dyDescent="0.25">
      <c r="A14" s="2" t="s">
        <v>31</v>
      </c>
      <c r="B14" s="1"/>
      <c r="C14" s="1"/>
      <c r="D14" s="1">
        <v>6</v>
      </c>
    </row>
    <row r="15" spans="1:4" x14ac:dyDescent="0.25">
      <c r="A15" s="2" t="s">
        <v>32</v>
      </c>
      <c r="B15" s="1">
        <v>180</v>
      </c>
      <c r="C15" s="1">
        <v>799</v>
      </c>
      <c r="D15" s="1">
        <v>144</v>
      </c>
    </row>
    <row r="16" spans="1:4" x14ac:dyDescent="0.25">
      <c r="A16" s="2" t="s">
        <v>33</v>
      </c>
      <c r="B16" s="1">
        <v>33</v>
      </c>
      <c r="C16" s="1">
        <v>23</v>
      </c>
      <c r="D16" s="1">
        <v>181</v>
      </c>
    </row>
    <row r="17" spans="1:4" x14ac:dyDescent="0.25">
      <c r="A17" s="2" t="s">
        <v>37</v>
      </c>
      <c r="B17" s="1">
        <v>12</v>
      </c>
      <c r="C17" s="1"/>
      <c r="D17" s="1">
        <v>15</v>
      </c>
    </row>
    <row r="18" spans="1:4" x14ac:dyDescent="0.25">
      <c r="A18" s="2" t="s">
        <v>38</v>
      </c>
      <c r="B18" s="1">
        <v>34</v>
      </c>
      <c r="C18" s="1"/>
      <c r="D18" s="1"/>
    </row>
    <row r="19" spans="1:4" x14ac:dyDescent="0.25">
      <c r="A19" s="2" t="s">
        <v>39</v>
      </c>
      <c r="B19" s="1">
        <v>6</v>
      </c>
      <c r="C19" s="1"/>
      <c r="D19" s="1"/>
    </row>
    <row r="20" spans="1:4" x14ac:dyDescent="0.25">
      <c r="A20" s="2" t="s">
        <v>43</v>
      </c>
      <c r="B20" s="1">
        <v>6</v>
      </c>
      <c r="C20" s="1"/>
      <c r="D20" s="1"/>
    </row>
    <row r="21" spans="1:4" x14ac:dyDescent="0.25">
      <c r="A21" s="2" t="s">
        <v>45</v>
      </c>
      <c r="B21" s="1">
        <v>6</v>
      </c>
      <c r="C21" s="1">
        <v>81</v>
      </c>
      <c r="D21" s="1">
        <v>81</v>
      </c>
    </row>
    <row r="22" spans="1:4" x14ac:dyDescent="0.25">
      <c r="A22" s="2" t="s">
        <v>46</v>
      </c>
      <c r="B22" s="1"/>
      <c r="C22" s="1">
        <v>57</v>
      </c>
      <c r="D22" s="1">
        <v>54</v>
      </c>
    </row>
    <row r="23" spans="1:4" x14ac:dyDescent="0.25">
      <c r="A23" s="2" t="s">
        <v>47</v>
      </c>
      <c r="B23" s="1">
        <v>1629</v>
      </c>
      <c r="C23" s="1">
        <v>1689</v>
      </c>
      <c r="D23" s="1">
        <v>120</v>
      </c>
    </row>
    <row r="24" spans="1:4" x14ac:dyDescent="0.25">
      <c r="A24" s="26" t="s">
        <v>48</v>
      </c>
      <c r="B24" s="47"/>
      <c r="C24" s="47"/>
      <c r="D24" s="47"/>
    </row>
    <row r="25" spans="1:4" x14ac:dyDescent="0.25">
      <c r="A25" s="2" t="s">
        <v>52</v>
      </c>
      <c r="B25" s="1">
        <v>6</v>
      </c>
      <c r="C25" s="1">
        <v>100</v>
      </c>
      <c r="D25" s="1"/>
    </row>
    <row r="26" spans="1:4" x14ac:dyDescent="0.25">
      <c r="A26" s="2" t="s">
        <v>53</v>
      </c>
      <c r="B26" s="1"/>
      <c r="C26" s="1">
        <v>3</v>
      </c>
      <c r="D26" s="1"/>
    </row>
    <row r="27" spans="1:4" x14ac:dyDescent="0.25">
      <c r="A27" s="2" t="s">
        <v>54</v>
      </c>
      <c r="B27" s="1"/>
      <c r="C27" s="1">
        <v>3</v>
      </c>
      <c r="D27" s="1"/>
    </row>
    <row r="28" spans="1:4" x14ac:dyDescent="0.25">
      <c r="A28" s="2" t="s">
        <v>61</v>
      </c>
      <c r="B28" s="1">
        <v>111</v>
      </c>
      <c r="C28" s="1"/>
      <c r="D28" s="1">
        <v>22</v>
      </c>
    </row>
    <row r="29" spans="1:4" x14ac:dyDescent="0.25">
      <c r="A29" s="2" t="s">
        <v>67</v>
      </c>
      <c r="B29" s="1"/>
      <c r="C29" s="1">
        <v>39</v>
      </c>
      <c r="D29" s="1"/>
    </row>
    <row r="30" spans="1:4" x14ac:dyDescent="0.25">
      <c r="A30" s="2" t="s">
        <v>68</v>
      </c>
      <c r="B30" s="1">
        <v>27</v>
      </c>
      <c r="C30" s="1">
        <v>12</v>
      </c>
      <c r="D30" s="1"/>
    </row>
    <row r="31" spans="1:4" x14ac:dyDescent="0.25">
      <c r="A31" s="2" t="s">
        <v>69</v>
      </c>
      <c r="B31" s="1">
        <v>114</v>
      </c>
      <c r="C31" s="1">
        <v>171</v>
      </c>
      <c r="D31" s="1">
        <v>75</v>
      </c>
    </row>
    <row r="32" spans="1:4" x14ac:dyDescent="0.25">
      <c r="A32" s="2" t="s">
        <v>70</v>
      </c>
      <c r="B32" s="1">
        <v>36</v>
      </c>
      <c r="C32" s="1">
        <v>10</v>
      </c>
      <c r="D32" s="1"/>
    </row>
    <row r="33" spans="1:4" x14ac:dyDescent="0.25">
      <c r="A33" s="2" t="s">
        <v>71</v>
      </c>
      <c r="B33" s="1">
        <v>48</v>
      </c>
      <c r="C33" s="1">
        <v>24</v>
      </c>
      <c r="D33" s="1">
        <v>39</v>
      </c>
    </row>
    <row r="34" spans="1:4" x14ac:dyDescent="0.25">
      <c r="A34" s="2" t="s">
        <v>85</v>
      </c>
      <c r="B34" s="1"/>
      <c r="C34" s="1">
        <v>15</v>
      </c>
      <c r="D34" s="1">
        <v>3</v>
      </c>
    </row>
    <row r="35" spans="1:4" x14ac:dyDescent="0.25">
      <c r="A35" s="2" t="s">
        <v>86</v>
      </c>
      <c r="B35" s="1">
        <v>193</v>
      </c>
      <c r="C35" s="1">
        <v>270</v>
      </c>
      <c r="D35" s="1">
        <v>154</v>
      </c>
    </row>
    <row r="36" spans="1:4" x14ac:dyDescent="0.25">
      <c r="A36" s="2" t="s">
        <v>87</v>
      </c>
      <c r="B36" s="1">
        <v>61</v>
      </c>
      <c r="C36" s="1">
        <v>69</v>
      </c>
      <c r="D36" s="1">
        <v>18</v>
      </c>
    </row>
    <row r="37" spans="1:4" x14ac:dyDescent="0.25">
      <c r="A37" s="2" t="s">
        <v>88</v>
      </c>
      <c r="B37" s="1">
        <v>21</v>
      </c>
      <c r="C37" s="1"/>
      <c r="D37" s="1"/>
    </row>
    <row r="38" spans="1:4" x14ac:dyDescent="0.25">
      <c r="A38" s="26" t="s">
        <v>92</v>
      </c>
      <c r="B38" s="47"/>
      <c r="C38" s="47"/>
      <c r="D38" s="47"/>
    </row>
    <row r="39" spans="1:4" x14ac:dyDescent="0.25">
      <c r="A39" s="2" t="s">
        <v>93</v>
      </c>
      <c r="B39" s="1">
        <v>138</v>
      </c>
      <c r="C39" s="1">
        <v>169</v>
      </c>
      <c r="D39" s="1"/>
    </row>
    <row r="40" spans="1:4" x14ac:dyDescent="0.25">
      <c r="A40" s="2" t="s">
        <v>97</v>
      </c>
      <c r="B40" s="1">
        <v>37</v>
      </c>
      <c r="C40" s="1">
        <v>82</v>
      </c>
      <c r="D40" s="1">
        <v>14</v>
      </c>
    </row>
    <row r="41" spans="1:4" x14ac:dyDescent="0.25">
      <c r="A41" s="2" t="s">
        <v>98</v>
      </c>
      <c r="B41" s="1"/>
      <c r="C41" s="1">
        <v>22</v>
      </c>
      <c r="D41" s="1"/>
    </row>
    <row r="42" spans="1:4" x14ac:dyDescent="0.25">
      <c r="A42" s="2" t="s">
        <v>107</v>
      </c>
      <c r="B42" s="1"/>
      <c r="C42" s="1">
        <v>20</v>
      </c>
      <c r="D42" s="1"/>
    </row>
    <row r="43" spans="1:4" x14ac:dyDescent="0.25">
      <c r="A43" s="2" t="s">
        <v>109</v>
      </c>
      <c r="B43" s="1">
        <v>3</v>
      </c>
      <c r="C43" s="1"/>
      <c r="D43" s="1"/>
    </row>
    <row r="44" spans="1:4" x14ac:dyDescent="0.25">
      <c r="A44" s="2" t="s">
        <v>112</v>
      </c>
      <c r="B44" s="1">
        <v>715.5</v>
      </c>
      <c r="C44" s="1">
        <v>368.5</v>
      </c>
      <c r="D44" s="1">
        <v>37.5</v>
      </c>
    </row>
    <row r="45" spans="1:4" x14ac:dyDescent="0.25">
      <c r="A45" s="2" t="s">
        <v>113</v>
      </c>
      <c r="B45" s="1">
        <v>151.5</v>
      </c>
      <c r="C45" s="1">
        <v>55.5</v>
      </c>
      <c r="D45" s="1">
        <v>11.5</v>
      </c>
    </row>
    <row r="46" spans="1:4" x14ac:dyDescent="0.25">
      <c r="A46" s="2" t="s">
        <v>117</v>
      </c>
      <c r="B46" s="1"/>
      <c r="C46" s="1">
        <v>24</v>
      </c>
      <c r="D46" s="1"/>
    </row>
    <row r="47" spans="1:4" x14ac:dyDescent="0.25">
      <c r="A47" s="2" t="s">
        <v>119</v>
      </c>
      <c r="B47" s="1"/>
      <c r="C47" s="1">
        <v>40</v>
      </c>
      <c r="D47" s="1">
        <v>23</v>
      </c>
    </row>
    <row r="48" spans="1:4" x14ac:dyDescent="0.25">
      <c r="A48" s="2" t="s">
        <v>123</v>
      </c>
      <c r="B48" s="1">
        <v>6</v>
      </c>
      <c r="C48" s="1"/>
      <c r="D48" s="1"/>
    </row>
    <row r="49" spans="1:4" x14ac:dyDescent="0.25">
      <c r="A49" s="2" t="s">
        <v>131</v>
      </c>
      <c r="B49" s="1">
        <v>94</v>
      </c>
      <c r="C49" s="1">
        <v>655</v>
      </c>
      <c r="D49" s="1">
        <v>96</v>
      </c>
    </row>
    <row r="50" spans="1:4" x14ac:dyDescent="0.25">
      <c r="A50" s="2" t="s">
        <v>132</v>
      </c>
      <c r="B50" s="1">
        <v>18</v>
      </c>
      <c r="C50" s="1"/>
      <c r="D50" s="1"/>
    </row>
    <row r="51" spans="1:4" x14ac:dyDescent="0.25">
      <c r="A51" s="2" t="s">
        <v>257</v>
      </c>
      <c r="B51" s="1">
        <v>95.5</v>
      </c>
      <c r="C51" s="1"/>
      <c r="D51" s="1"/>
    </row>
    <row r="52" spans="1:4" x14ac:dyDescent="0.25">
      <c r="A52" s="2" t="s">
        <v>137</v>
      </c>
      <c r="B52" s="1">
        <v>208</v>
      </c>
      <c r="C52" s="1">
        <v>112.5</v>
      </c>
      <c r="D52" s="1">
        <v>11</v>
      </c>
    </row>
    <row r="53" spans="1:4" x14ac:dyDescent="0.25">
      <c r="A53" s="2" t="s">
        <v>138</v>
      </c>
      <c r="B53" s="1">
        <v>58</v>
      </c>
      <c r="C53" s="1"/>
      <c r="D53" s="1"/>
    </row>
    <row r="54" spans="1:4" x14ac:dyDescent="0.25">
      <c r="A54" s="2" t="s">
        <v>142</v>
      </c>
      <c r="B54" s="1">
        <v>143</v>
      </c>
      <c r="C54" s="1">
        <v>133</v>
      </c>
      <c r="D54" s="1"/>
    </row>
    <row r="55" spans="1:4" x14ac:dyDescent="0.25">
      <c r="A55" s="2" t="s">
        <v>143</v>
      </c>
      <c r="B55" s="1">
        <v>45</v>
      </c>
      <c r="C55" s="1"/>
      <c r="D55" s="1"/>
    </row>
    <row r="56" spans="1:4" x14ac:dyDescent="0.25">
      <c r="A56" s="2" t="s">
        <v>144</v>
      </c>
      <c r="B56" s="1">
        <v>90</v>
      </c>
      <c r="C56" s="1">
        <v>30</v>
      </c>
      <c r="D56" s="1">
        <v>198</v>
      </c>
    </row>
    <row r="57" spans="1:4" x14ac:dyDescent="0.25">
      <c r="A57" s="2" t="s">
        <v>145</v>
      </c>
      <c r="B57" s="1">
        <v>15</v>
      </c>
      <c r="C57" s="1">
        <v>30</v>
      </c>
      <c r="D57" s="1"/>
    </row>
    <row r="58" spans="1:4" x14ac:dyDescent="0.25">
      <c r="A58" s="2" t="s">
        <v>146</v>
      </c>
      <c r="B58" s="1"/>
      <c r="C58" s="1">
        <v>12</v>
      </c>
      <c r="D58" s="1"/>
    </row>
    <row r="59" spans="1:4" x14ac:dyDescent="0.25">
      <c r="A59" s="2" t="s">
        <v>148</v>
      </c>
      <c r="B59" s="1">
        <v>3</v>
      </c>
      <c r="C59" s="1"/>
      <c r="D59" s="1"/>
    </row>
    <row r="60" spans="1:4" x14ac:dyDescent="0.25">
      <c r="A60" s="2" t="s">
        <v>156</v>
      </c>
      <c r="B60" s="1">
        <v>98.5</v>
      </c>
      <c r="C60" s="1">
        <v>190</v>
      </c>
      <c r="D60" s="1">
        <v>52</v>
      </c>
    </row>
    <row r="61" spans="1:4" x14ac:dyDescent="0.25">
      <c r="A61" s="2" t="s">
        <v>157</v>
      </c>
      <c r="B61" s="1">
        <v>139</v>
      </c>
      <c r="C61" s="1">
        <v>55</v>
      </c>
      <c r="D61" s="1">
        <v>8</v>
      </c>
    </row>
    <row r="62" spans="1:4" x14ac:dyDescent="0.25">
      <c r="A62" s="2" t="s">
        <v>158</v>
      </c>
      <c r="B62" s="1"/>
      <c r="C62" s="1">
        <v>36</v>
      </c>
      <c r="D62" s="1"/>
    </row>
    <row r="63" spans="1:4" x14ac:dyDescent="0.25">
      <c r="A63" s="2" t="s">
        <v>160</v>
      </c>
      <c r="B63" s="1">
        <v>6</v>
      </c>
      <c r="C63" s="1"/>
      <c r="D63" s="1"/>
    </row>
    <row r="64" spans="1:4" x14ac:dyDescent="0.25">
      <c r="A64" s="26" t="s">
        <v>161</v>
      </c>
      <c r="B64" s="47"/>
      <c r="C64" s="47"/>
      <c r="D64" s="47"/>
    </row>
    <row r="65" spans="1:4" x14ac:dyDescent="0.25">
      <c r="A65" s="2" t="s">
        <v>163</v>
      </c>
      <c r="B65" s="1">
        <v>2</v>
      </c>
      <c r="C65" s="1"/>
      <c r="D65" s="1"/>
    </row>
    <row r="66" spans="1:4" x14ac:dyDescent="0.25">
      <c r="A66" s="2" t="s">
        <v>170</v>
      </c>
      <c r="B66" s="1">
        <v>389</v>
      </c>
      <c r="C66" s="1">
        <v>140</v>
      </c>
      <c r="D66" s="1">
        <v>42</v>
      </c>
    </row>
    <row r="67" spans="1:4" x14ac:dyDescent="0.25">
      <c r="A67" s="26" t="s">
        <v>174</v>
      </c>
      <c r="B67" s="47"/>
      <c r="C67" s="47"/>
      <c r="D67" s="47"/>
    </row>
    <row r="68" spans="1:4" x14ac:dyDescent="0.25">
      <c r="A68" s="2" t="s">
        <v>179</v>
      </c>
      <c r="B68" s="1"/>
      <c r="C68" s="1"/>
      <c r="D68" s="1">
        <v>6</v>
      </c>
    </row>
    <row r="69" spans="1:4" x14ac:dyDescent="0.25">
      <c r="A69" s="2" t="s">
        <v>180</v>
      </c>
      <c r="B69" s="1">
        <v>24</v>
      </c>
      <c r="C69" s="1"/>
      <c r="D69" s="1">
        <v>30</v>
      </c>
    </row>
    <row r="70" spans="1:4" x14ac:dyDescent="0.25">
      <c r="A70" s="2" t="s">
        <v>181</v>
      </c>
      <c r="B70" s="1">
        <v>77</v>
      </c>
      <c r="C70" s="1"/>
      <c r="D70" s="1"/>
    </row>
    <row r="71" spans="1:4" x14ac:dyDescent="0.25">
      <c r="A71" s="26" t="s">
        <v>184</v>
      </c>
      <c r="B71" s="47"/>
      <c r="C71" s="47"/>
      <c r="D71" s="47"/>
    </row>
    <row r="72" spans="1:4" x14ac:dyDescent="0.25">
      <c r="A72" s="2" t="s">
        <v>185</v>
      </c>
      <c r="B72" s="1">
        <v>6</v>
      </c>
      <c r="C72" s="1"/>
      <c r="D72" s="1"/>
    </row>
    <row r="73" spans="1:4" x14ac:dyDescent="0.25">
      <c r="A73" s="2" t="s">
        <v>192</v>
      </c>
      <c r="B73" s="1">
        <v>10</v>
      </c>
      <c r="C73" s="1"/>
      <c r="D73" s="1"/>
    </row>
    <row r="74" spans="1:4" x14ac:dyDescent="0.25">
      <c r="A74" s="2" t="s">
        <v>204</v>
      </c>
      <c r="B74" s="1">
        <v>72</v>
      </c>
      <c r="C74" s="1">
        <v>3</v>
      </c>
      <c r="D74" s="1">
        <v>18</v>
      </c>
    </row>
    <row r="75" spans="1:4" x14ac:dyDescent="0.25">
      <c r="A75" s="2" t="s">
        <v>205</v>
      </c>
      <c r="B75" s="1">
        <v>6</v>
      </c>
      <c r="C75" s="1"/>
      <c r="D75" s="1">
        <v>18</v>
      </c>
    </row>
    <row r="76" spans="1:4" x14ac:dyDescent="0.25">
      <c r="A76" s="2" t="s">
        <v>206</v>
      </c>
      <c r="B76" s="1">
        <v>293</v>
      </c>
      <c r="C76" s="1">
        <v>298</v>
      </c>
      <c r="D76" s="1">
        <v>57</v>
      </c>
    </row>
    <row r="77" spans="1:4" x14ac:dyDescent="0.25">
      <c r="A77" s="2" t="s">
        <v>208</v>
      </c>
      <c r="B77" s="1"/>
      <c r="C77" s="1">
        <v>33</v>
      </c>
      <c r="D77" s="1"/>
    </row>
    <row r="78" spans="1:4" x14ac:dyDescent="0.25">
      <c r="A78" s="2" t="s">
        <v>209</v>
      </c>
      <c r="B78" s="1">
        <v>3</v>
      </c>
      <c r="C78" s="1">
        <v>33</v>
      </c>
      <c r="D78" s="1"/>
    </row>
    <row r="79" spans="1:4" x14ac:dyDescent="0.25">
      <c r="A79" s="2" t="s">
        <v>210</v>
      </c>
      <c r="B79" s="1"/>
      <c r="C79" s="1">
        <v>5</v>
      </c>
      <c r="D79" s="1"/>
    </row>
    <row r="80" spans="1:4" x14ac:dyDescent="0.25">
      <c r="A80" s="2" t="s">
        <v>212</v>
      </c>
      <c r="B80" s="1"/>
      <c r="C80" s="1">
        <v>8</v>
      </c>
      <c r="D80" s="1"/>
    </row>
    <row r="81" spans="1:4" x14ac:dyDescent="0.25">
      <c r="A81" s="2" t="s">
        <v>223</v>
      </c>
      <c r="B81" s="1">
        <v>5</v>
      </c>
      <c r="C81" s="1"/>
      <c r="D81" s="1"/>
    </row>
    <row r="82" spans="1:4" x14ac:dyDescent="0.25">
      <c r="A82" s="2" t="s">
        <v>224</v>
      </c>
      <c r="B82" s="1"/>
      <c r="C82" s="1">
        <v>22</v>
      </c>
      <c r="D82" s="1"/>
    </row>
    <row r="83" spans="1:4" x14ac:dyDescent="0.25">
      <c r="A83" s="2" t="s">
        <v>225</v>
      </c>
      <c r="B83" s="1"/>
      <c r="C83" s="1"/>
      <c r="D83" s="1">
        <v>32</v>
      </c>
    </row>
    <row r="84" spans="1:4" x14ac:dyDescent="0.25">
      <c r="A84" s="2" t="s">
        <v>226</v>
      </c>
      <c r="B84" s="1"/>
      <c r="C84" s="1"/>
      <c r="D84" s="1">
        <v>34</v>
      </c>
    </row>
    <row r="85" spans="1:4" x14ac:dyDescent="0.25">
      <c r="A85" s="27" t="s">
        <v>0</v>
      </c>
      <c r="B85" s="48">
        <v>5955</v>
      </c>
      <c r="C85" s="48">
        <v>6387.5</v>
      </c>
      <c r="D85" s="48">
        <v>1699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76.140625" bestFit="1" customWidth="1"/>
    <col min="2" max="10" width="10" customWidth="1"/>
  </cols>
  <sheetData>
    <row r="1" spans="1:10" ht="21" x14ac:dyDescent="0.35">
      <c r="A1" s="80" t="s">
        <v>268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30" customHeight="1" x14ac:dyDescent="0.25">
      <c r="B2" s="77" t="s">
        <v>236</v>
      </c>
      <c r="C2" s="78"/>
      <c r="D2" s="79"/>
      <c r="E2" s="77" t="s">
        <v>237</v>
      </c>
      <c r="F2" s="78"/>
      <c r="G2" s="79"/>
      <c r="H2" s="86" t="s">
        <v>269</v>
      </c>
      <c r="I2" s="87"/>
      <c r="J2" s="88"/>
    </row>
    <row r="3" spans="1:10" ht="30" customHeight="1" x14ac:dyDescent="0.25">
      <c r="B3" s="74" t="s">
        <v>234</v>
      </c>
      <c r="C3" s="75" t="s">
        <v>270</v>
      </c>
      <c r="D3" s="76" t="s">
        <v>271</v>
      </c>
      <c r="E3" s="74" t="s">
        <v>234</v>
      </c>
      <c r="F3" s="75" t="s">
        <v>270</v>
      </c>
      <c r="G3" s="76" t="s">
        <v>271</v>
      </c>
      <c r="H3" s="74" t="s">
        <v>234</v>
      </c>
      <c r="I3" s="75" t="s">
        <v>270</v>
      </c>
      <c r="J3" s="76" t="s">
        <v>271</v>
      </c>
    </row>
    <row r="4" spans="1:10" x14ac:dyDescent="0.25">
      <c r="A4" s="65" t="s">
        <v>7</v>
      </c>
      <c r="B4" s="66">
        <v>25.53123425692695</v>
      </c>
      <c r="C4" s="72">
        <v>3.7002389030394927</v>
      </c>
      <c r="D4" s="67">
        <v>3970</v>
      </c>
      <c r="E4" s="66">
        <v>25.453076923076924</v>
      </c>
      <c r="F4" s="72">
        <v>3.7073785656324341</v>
      </c>
      <c r="G4" s="67">
        <v>3900</v>
      </c>
      <c r="H4" s="66">
        <v>25.215391419725783</v>
      </c>
      <c r="I4" s="72">
        <v>3.7188889040671325</v>
      </c>
      <c r="J4" s="67">
        <v>2261</v>
      </c>
    </row>
    <row r="5" spans="1:10" x14ac:dyDescent="0.25">
      <c r="A5" s="68" t="s">
        <v>8</v>
      </c>
      <c r="B5" s="69">
        <v>23.255924170616115</v>
      </c>
      <c r="C5" s="73">
        <v>3.5911134331096561</v>
      </c>
      <c r="D5" s="70">
        <v>211</v>
      </c>
      <c r="E5" s="69">
        <v>23.204225352112676</v>
      </c>
      <c r="F5" s="73">
        <v>3.9004250221112522</v>
      </c>
      <c r="G5" s="70">
        <v>142</v>
      </c>
      <c r="H5" s="69">
        <v>22.533333333333335</v>
      </c>
      <c r="I5" s="73">
        <v>3.7209480707817679</v>
      </c>
      <c r="J5" s="70">
        <v>45</v>
      </c>
    </row>
    <row r="6" spans="1:10" x14ac:dyDescent="0.25">
      <c r="A6" s="16" t="s">
        <v>9</v>
      </c>
      <c r="B6" s="38">
        <v>22.775862068965516</v>
      </c>
      <c r="C6" s="30">
        <v>3.9605205375063592</v>
      </c>
      <c r="D6" s="31">
        <v>58</v>
      </c>
      <c r="E6" s="38">
        <v>21.939393939393938</v>
      </c>
      <c r="F6" s="30">
        <v>3.091716694849663</v>
      </c>
      <c r="G6" s="31">
        <v>33</v>
      </c>
      <c r="H6" s="38">
        <v>23.125</v>
      </c>
      <c r="I6" s="30">
        <v>4.2907708265199025</v>
      </c>
      <c r="J6" s="31">
        <v>8</v>
      </c>
    </row>
    <row r="7" spans="1:10" x14ac:dyDescent="0.25">
      <c r="A7" s="16" t="s">
        <v>10</v>
      </c>
      <c r="B7" s="38">
        <v>25.896069868995632</v>
      </c>
      <c r="C7" s="30">
        <v>3.3458345246653738</v>
      </c>
      <c r="D7" s="31">
        <v>1145</v>
      </c>
      <c r="E7" s="38">
        <v>25.553103448275863</v>
      </c>
      <c r="F7" s="30">
        <v>3.5263815358694877</v>
      </c>
      <c r="G7" s="31">
        <v>725</v>
      </c>
      <c r="H7" s="38">
        <v>24.725490196078432</v>
      </c>
      <c r="I7" s="30">
        <v>3.6558572966846463</v>
      </c>
      <c r="J7" s="31">
        <v>255</v>
      </c>
    </row>
    <row r="8" spans="1:10" x14ac:dyDescent="0.25">
      <c r="A8" s="16" t="s">
        <v>11</v>
      </c>
      <c r="B8" s="38">
        <v>26.166666666666668</v>
      </c>
      <c r="C8" s="30">
        <v>2.8577380332470304</v>
      </c>
      <c r="D8" s="31">
        <v>6</v>
      </c>
      <c r="E8" s="38">
        <v>21</v>
      </c>
      <c r="F8" s="30">
        <v>1.4142135623730951</v>
      </c>
      <c r="G8" s="31">
        <v>2</v>
      </c>
      <c r="H8" s="38"/>
      <c r="I8" s="30"/>
      <c r="J8" s="31"/>
    </row>
    <row r="9" spans="1:10" x14ac:dyDescent="0.25">
      <c r="A9" s="16" t="s">
        <v>12</v>
      </c>
      <c r="B9" s="38">
        <v>28.833333333333332</v>
      </c>
      <c r="C9" s="30">
        <v>1.3291601358251028</v>
      </c>
      <c r="D9" s="31">
        <v>6</v>
      </c>
      <c r="E9" s="38"/>
      <c r="F9" s="30"/>
      <c r="G9" s="31"/>
      <c r="H9" s="38"/>
      <c r="I9" s="30"/>
      <c r="J9" s="31"/>
    </row>
    <row r="10" spans="1:10" x14ac:dyDescent="0.25">
      <c r="A10" s="16" t="s">
        <v>13</v>
      </c>
      <c r="B10" s="38">
        <v>24.467462039045554</v>
      </c>
      <c r="C10" s="30">
        <v>3.8307748429054498</v>
      </c>
      <c r="D10" s="31">
        <v>922</v>
      </c>
      <c r="E10" s="38">
        <v>24.177966101694917</v>
      </c>
      <c r="F10" s="30">
        <v>3.7858971280476599</v>
      </c>
      <c r="G10" s="31">
        <v>1180</v>
      </c>
      <c r="H10" s="38">
        <v>23.996458087367177</v>
      </c>
      <c r="I10" s="30">
        <v>3.7351739026519413</v>
      </c>
      <c r="J10" s="31">
        <v>847</v>
      </c>
    </row>
    <row r="11" spans="1:10" x14ac:dyDescent="0.25">
      <c r="A11" s="16" t="s">
        <v>14</v>
      </c>
      <c r="B11" s="38">
        <v>24.428571428571427</v>
      </c>
      <c r="C11" s="30">
        <v>3.8688273375565512</v>
      </c>
      <c r="D11" s="31">
        <v>112</v>
      </c>
      <c r="E11" s="38">
        <v>23.985714285714284</v>
      </c>
      <c r="F11" s="30">
        <v>3.6135528189242345</v>
      </c>
      <c r="G11" s="31">
        <v>70</v>
      </c>
      <c r="H11" s="38">
        <v>24.09090909090909</v>
      </c>
      <c r="I11" s="30">
        <v>3.4902461491731769</v>
      </c>
      <c r="J11" s="31">
        <v>22</v>
      </c>
    </row>
    <row r="12" spans="1:10" x14ac:dyDescent="0.25">
      <c r="A12" s="16" t="s">
        <v>15</v>
      </c>
      <c r="B12" s="38">
        <v>23.891891891891891</v>
      </c>
      <c r="C12" s="30">
        <v>3.8786007197884542</v>
      </c>
      <c r="D12" s="31">
        <v>37</v>
      </c>
      <c r="E12" s="38">
        <v>24.222222222222221</v>
      </c>
      <c r="F12" s="30">
        <v>3.8563966175427091</v>
      </c>
      <c r="G12" s="31">
        <v>27</v>
      </c>
      <c r="H12" s="38">
        <v>26.166666666666668</v>
      </c>
      <c r="I12" s="30">
        <v>3.8166302763912836</v>
      </c>
      <c r="J12" s="31">
        <v>6</v>
      </c>
    </row>
    <row r="13" spans="1:10" x14ac:dyDescent="0.25">
      <c r="A13" s="16" t="s">
        <v>16</v>
      </c>
      <c r="B13" s="38">
        <v>25.160049627791562</v>
      </c>
      <c r="C13" s="30">
        <v>3.5947431594798571</v>
      </c>
      <c r="D13" s="31">
        <v>806</v>
      </c>
      <c r="E13" s="38">
        <v>25.713467048710601</v>
      </c>
      <c r="F13" s="30">
        <v>3.4207834178431638</v>
      </c>
      <c r="G13" s="31">
        <v>1047</v>
      </c>
      <c r="H13" s="38">
        <v>25.375189107413011</v>
      </c>
      <c r="I13" s="30">
        <v>3.5069094356629433</v>
      </c>
      <c r="J13" s="31">
        <v>661</v>
      </c>
    </row>
    <row r="14" spans="1:10" x14ac:dyDescent="0.25">
      <c r="A14" s="16" t="s">
        <v>17</v>
      </c>
      <c r="B14" s="38">
        <v>28.501061571125266</v>
      </c>
      <c r="C14" s="30">
        <v>2.1545347867381262</v>
      </c>
      <c r="D14" s="31">
        <v>471</v>
      </c>
      <c r="E14" s="38">
        <v>28.289760348583879</v>
      </c>
      <c r="F14" s="30">
        <v>2.2225825263747949</v>
      </c>
      <c r="G14" s="31">
        <v>459</v>
      </c>
      <c r="H14" s="38">
        <v>28.136807817589577</v>
      </c>
      <c r="I14" s="30">
        <v>2.0067321919967838</v>
      </c>
      <c r="J14" s="31">
        <v>307</v>
      </c>
    </row>
    <row r="15" spans="1:10" x14ac:dyDescent="0.25">
      <c r="A15" s="16" t="s">
        <v>18</v>
      </c>
      <c r="B15" s="38">
        <v>27.954248366013072</v>
      </c>
      <c r="C15" s="30">
        <v>2.0879978740695599</v>
      </c>
      <c r="D15" s="31">
        <v>153</v>
      </c>
      <c r="E15" s="38">
        <v>27.952380952380953</v>
      </c>
      <c r="F15" s="30">
        <v>1.9165730561695826</v>
      </c>
      <c r="G15" s="31">
        <v>189</v>
      </c>
      <c r="H15" s="38">
        <v>28.215686274509803</v>
      </c>
      <c r="I15" s="30">
        <v>1.6144609558083269</v>
      </c>
      <c r="J15" s="31">
        <v>102</v>
      </c>
    </row>
    <row r="16" spans="1:10" x14ac:dyDescent="0.25">
      <c r="A16" s="16" t="s">
        <v>19</v>
      </c>
      <c r="B16" s="38">
        <v>23.242424242424242</v>
      </c>
      <c r="C16" s="30">
        <v>3.6144700772580749</v>
      </c>
      <c r="D16" s="31">
        <v>33</v>
      </c>
      <c r="E16" s="38">
        <v>25.222222222222221</v>
      </c>
      <c r="F16" s="30">
        <v>4.6848385690758505</v>
      </c>
      <c r="G16" s="31">
        <v>18</v>
      </c>
      <c r="H16" s="38">
        <v>25</v>
      </c>
      <c r="I16" s="30">
        <v>4.1472882706655438</v>
      </c>
      <c r="J16" s="31">
        <v>6</v>
      </c>
    </row>
    <row r="17" spans="1:10" x14ac:dyDescent="0.25">
      <c r="A17" s="16" t="s">
        <v>20</v>
      </c>
      <c r="B17" s="38">
        <v>24</v>
      </c>
      <c r="C17" s="30" t="e">
        <v>#DIV/0!</v>
      </c>
      <c r="D17" s="31">
        <v>1</v>
      </c>
      <c r="E17" s="38"/>
      <c r="F17" s="30"/>
      <c r="G17" s="31"/>
      <c r="H17" s="38"/>
      <c r="I17" s="30"/>
      <c r="J17" s="31"/>
    </row>
    <row r="18" spans="1:10" x14ac:dyDescent="0.25">
      <c r="A18" s="16" t="s">
        <v>21</v>
      </c>
      <c r="B18" s="38">
        <v>24</v>
      </c>
      <c r="C18" s="30" t="e">
        <v>#DIV/0!</v>
      </c>
      <c r="D18" s="31">
        <v>1</v>
      </c>
      <c r="E18" s="38">
        <v>24</v>
      </c>
      <c r="F18" s="30" t="e">
        <v>#DIV/0!</v>
      </c>
      <c r="G18" s="31">
        <v>1</v>
      </c>
      <c r="H18" s="38"/>
      <c r="I18" s="30"/>
      <c r="J18" s="31"/>
    </row>
    <row r="19" spans="1:10" x14ac:dyDescent="0.25">
      <c r="A19" s="16" t="s">
        <v>22</v>
      </c>
      <c r="B19" s="38">
        <v>22</v>
      </c>
      <c r="C19" s="30">
        <v>1</v>
      </c>
      <c r="D19" s="31">
        <v>3</v>
      </c>
      <c r="E19" s="38"/>
      <c r="F19" s="30"/>
      <c r="G19" s="31"/>
      <c r="H19" s="38"/>
      <c r="I19" s="30"/>
      <c r="J19" s="31"/>
    </row>
    <row r="20" spans="1:10" x14ac:dyDescent="0.25">
      <c r="A20" s="16" t="s">
        <v>23</v>
      </c>
      <c r="B20" s="38">
        <v>23</v>
      </c>
      <c r="C20" s="30">
        <v>1.4142135623730951</v>
      </c>
      <c r="D20" s="31">
        <v>4</v>
      </c>
      <c r="E20" s="38">
        <v>21.285714285714285</v>
      </c>
      <c r="F20" s="30">
        <v>2.2146697055682876</v>
      </c>
      <c r="G20" s="31">
        <v>7</v>
      </c>
      <c r="H20" s="38">
        <v>28.5</v>
      </c>
      <c r="I20" s="30">
        <v>2.1213203435596424</v>
      </c>
      <c r="J20" s="31">
        <v>2</v>
      </c>
    </row>
    <row r="21" spans="1:10" x14ac:dyDescent="0.25">
      <c r="A21" s="17" t="s">
        <v>24</v>
      </c>
      <c r="B21" s="39">
        <v>18</v>
      </c>
      <c r="C21" s="32" t="e">
        <v>#DIV/0!</v>
      </c>
      <c r="D21" s="33">
        <v>1</v>
      </c>
      <c r="E21" s="39"/>
      <c r="F21" s="32"/>
      <c r="G21" s="33"/>
      <c r="H21" s="39"/>
      <c r="I21" s="32"/>
      <c r="J21" s="33"/>
    </row>
    <row r="22" spans="1:10" x14ac:dyDescent="0.25">
      <c r="A22" s="65" t="s">
        <v>25</v>
      </c>
      <c r="B22" s="66">
        <v>25.394202898550724</v>
      </c>
      <c r="C22" s="72">
        <v>3.8028702387658546</v>
      </c>
      <c r="D22" s="67">
        <v>3105</v>
      </c>
      <c r="E22" s="66">
        <v>25.349457058242844</v>
      </c>
      <c r="F22" s="72">
        <v>3.9558490208827641</v>
      </c>
      <c r="G22" s="67">
        <v>3039</v>
      </c>
      <c r="H22" s="66">
        <v>25.430667297681023</v>
      </c>
      <c r="I22" s="72">
        <v>3.8383588244831692</v>
      </c>
      <c r="J22" s="67">
        <v>2113</v>
      </c>
    </row>
    <row r="23" spans="1:10" x14ac:dyDescent="0.25">
      <c r="A23" s="68" t="s">
        <v>26</v>
      </c>
      <c r="B23" s="69">
        <v>23.394736842105264</v>
      </c>
      <c r="C23" s="73">
        <v>3.8103343176693136</v>
      </c>
      <c r="D23" s="70">
        <v>152</v>
      </c>
      <c r="E23" s="69">
        <v>22.710144927536231</v>
      </c>
      <c r="F23" s="73">
        <v>3.9966951394259107</v>
      </c>
      <c r="G23" s="70">
        <v>69</v>
      </c>
      <c r="H23" s="69">
        <v>24.416666666666668</v>
      </c>
      <c r="I23" s="73">
        <v>3.9186809778368836</v>
      </c>
      <c r="J23" s="70">
        <v>12</v>
      </c>
    </row>
    <row r="24" spans="1:10" x14ac:dyDescent="0.25">
      <c r="A24" s="16" t="s">
        <v>27</v>
      </c>
      <c r="B24" s="38">
        <v>25.173913043478262</v>
      </c>
      <c r="C24" s="30">
        <v>3.4065735105827253</v>
      </c>
      <c r="D24" s="31">
        <v>23</v>
      </c>
      <c r="E24" s="38">
        <v>22.684210526315791</v>
      </c>
      <c r="F24" s="30">
        <v>4.447878790051969</v>
      </c>
      <c r="G24" s="31">
        <v>19</v>
      </c>
      <c r="H24" s="38">
        <v>26</v>
      </c>
      <c r="I24" s="30" t="e">
        <v>#DIV/0!</v>
      </c>
      <c r="J24" s="31">
        <v>1</v>
      </c>
    </row>
    <row r="25" spans="1:10" x14ac:dyDescent="0.25">
      <c r="A25" s="16" t="s">
        <v>28</v>
      </c>
      <c r="B25" s="38">
        <v>25</v>
      </c>
      <c r="C25" s="30">
        <v>7.0710678118654755</v>
      </c>
      <c r="D25" s="31">
        <v>2</v>
      </c>
      <c r="E25" s="38">
        <v>28</v>
      </c>
      <c r="F25" s="30">
        <v>3.4641016151377544</v>
      </c>
      <c r="G25" s="31">
        <v>3</v>
      </c>
      <c r="H25" s="38">
        <v>30</v>
      </c>
      <c r="I25" s="30">
        <v>0</v>
      </c>
      <c r="J25" s="31">
        <v>2</v>
      </c>
    </row>
    <row r="26" spans="1:10" x14ac:dyDescent="0.25">
      <c r="A26" s="16" t="s">
        <v>29</v>
      </c>
      <c r="B26" s="38">
        <v>18</v>
      </c>
      <c r="C26" s="30" t="e">
        <v>#DIV/0!</v>
      </c>
      <c r="D26" s="31">
        <v>1</v>
      </c>
      <c r="E26" s="38">
        <v>24</v>
      </c>
      <c r="F26" s="30" t="e">
        <v>#DIV/0!</v>
      </c>
      <c r="G26" s="31">
        <v>1</v>
      </c>
      <c r="H26" s="38"/>
      <c r="I26" s="30"/>
      <c r="J26" s="31"/>
    </row>
    <row r="27" spans="1:10" x14ac:dyDescent="0.25">
      <c r="A27" s="16" t="s">
        <v>30</v>
      </c>
      <c r="B27" s="38">
        <v>24.848297213622292</v>
      </c>
      <c r="C27" s="30">
        <v>3.7377465181587337</v>
      </c>
      <c r="D27" s="31">
        <v>646</v>
      </c>
      <c r="E27" s="38">
        <v>24.262318840579709</v>
      </c>
      <c r="F27" s="30">
        <v>3.8403405089592484</v>
      </c>
      <c r="G27" s="31">
        <v>690</v>
      </c>
      <c r="H27" s="38">
        <v>24.790094339622641</v>
      </c>
      <c r="I27" s="30">
        <v>3.5875798345253842</v>
      </c>
      <c r="J27" s="31">
        <v>424</v>
      </c>
    </row>
    <row r="28" spans="1:10" x14ac:dyDescent="0.25">
      <c r="A28" s="16" t="s">
        <v>31</v>
      </c>
      <c r="B28" s="38">
        <v>25.652866242038218</v>
      </c>
      <c r="C28" s="30">
        <v>3.4396496684221467</v>
      </c>
      <c r="D28" s="31">
        <v>314</v>
      </c>
      <c r="E28" s="38">
        <v>25.794701986754966</v>
      </c>
      <c r="F28" s="30">
        <v>3.3920326441627648</v>
      </c>
      <c r="G28" s="31">
        <v>302</v>
      </c>
      <c r="H28" s="38">
        <v>25.566929133858267</v>
      </c>
      <c r="I28" s="30">
        <v>3.3352603022096563</v>
      </c>
      <c r="J28" s="31">
        <v>254</v>
      </c>
    </row>
    <row r="29" spans="1:10" x14ac:dyDescent="0.25">
      <c r="A29" s="16" t="s">
        <v>32</v>
      </c>
      <c r="B29" s="38">
        <v>27.057142857142857</v>
      </c>
      <c r="C29" s="30">
        <v>3.2270694739216581</v>
      </c>
      <c r="D29" s="31">
        <v>140</v>
      </c>
      <c r="E29" s="38">
        <v>26.961165048543688</v>
      </c>
      <c r="F29" s="30">
        <v>2.7191186882735954</v>
      </c>
      <c r="G29" s="31">
        <v>206</v>
      </c>
      <c r="H29" s="38">
        <v>27.573529411764707</v>
      </c>
      <c r="I29" s="30">
        <v>2.5056126636049583</v>
      </c>
      <c r="J29" s="31">
        <v>68</v>
      </c>
    </row>
    <row r="30" spans="1:10" x14ac:dyDescent="0.25">
      <c r="A30" s="16" t="s">
        <v>33</v>
      </c>
      <c r="B30" s="38">
        <v>28.134920634920636</v>
      </c>
      <c r="C30" s="30">
        <v>2.4701519778448389</v>
      </c>
      <c r="D30" s="31">
        <v>126</v>
      </c>
      <c r="E30" s="38">
        <v>28.071428571428573</v>
      </c>
      <c r="F30" s="30">
        <v>3.0704779842145737</v>
      </c>
      <c r="G30" s="31">
        <v>98</v>
      </c>
      <c r="H30" s="38">
        <v>27</v>
      </c>
      <c r="I30" s="30">
        <v>3.519369959563885</v>
      </c>
      <c r="J30" s="31">
        <v>58</v>
      </c>
    </row>
    <row r="31" spans="1:10" x14ac:dyDescent="0.25">
      <c r="A31" s="16" t="s">
        <v>34</v>
      </c>
      <c r="B31" s="38">
        <v>27</v>
      </c>
      <c r="C31" s="30" t="e">
        <v>#DIV/0!</v>
      </c>
      <c r="D31" s="31">
        <v>1</v>
      </c>
      <c r="E31" s="38"/>
      <c r="F31" s="30"/>
      <c r="G31" s="31"/>
      <c r="H31" s="38"/>
      <c r="I31" s="30"/>
      <c r="J31" s="31"/>
    </row>
    <row r="32" spans="1:10" x14ac:dyDescent="0.25">
      <c r="A32" s="16" t="s">
        <v>35</v>
      </c>
      <c r="B32" s="38">
        <v>30</v>
      </c>
      <c r="C32" s="30" t="e">
        <v>#DIV/0!</v>
      </c>
      <c r="D32" s="31">
        <v>1</v>
      </c>
      <c r="E32" s="38"/>
      <c r="F32" s="30"/>
      <c r="G32" s="31"/>
      <c r="H32" s="38"/>
      <c r="I32" s="30"/>
      <c r="J32" s="31"/>
    </row>
    <row r="33" spans="1:10" x14ac:dyDescent="0.25">
      <c r="A33" s="16" t="s">
        <v>36</v>
      </c>
      <c r="B33" s="38">
        <v>28</v>
      </c>
      <c r="C33" s="30" t="e">
        <v>#DIV/0!</v>
      </c>
      <c r="D33" s="31">
        <v>1</v>
      </c>
      <c r="E33" s="38">
        <v>24</v>
      </c>
      <c r="F33" s="30" t="e">
        <v>#DIV/0!</v>
      </c>
      <c r="G33" s="31">
        <v>1</v>
      </c>
      <c r="H33" s="38"/>
      <c r="I33" s="30"/>
      <c r="J33" s="31"/>
    </row>
    <row r="34" spans="1:10" x14ac:dyDescent="0.25">
      <c r="A34" s="16" t="s">
        <v>37</v>
      </c>
      <c r="B34" s="38">
        <v>24.152542372881356</v>
      </c>
      <c r="C34" s="30">
        <v>3.458258688806505</v>
      </c>
      <c r="D34" s="31">
        <v>177</v>
      </c>
      <c r="E34" s="38">
        <v>23.580645161290324</v>
      </c>
      <c r="F34" s="30">
        <v>3.6245616845805819</v>
      </c>
      <c r="G34" s="31">
        <v>93</v>
      </c>
      <c r="H34" s="38">
        <v>23.071428571428573</v>
      </c>
      <c r="I34" s="30">
        <v>3.5164014795070506</v>
      </c>
      <c r="J34" s="31">
        <v>28</v>
      </c>
    </row>
    <row r="35" spans="1:10" x14ac:dyDescent="0.25">
      <c r="A35" s="16" t="s">
        <v>38</v>
      </c>
      <c r="B35" s="38">
        <v>24.191489361702128</v>
      </c>
      <c r="C35" s="30">
        <v>3.4239457144235086</v>
      </c>
      <c r="D35" s="31">
        <v>47</v>
      </c>
      <c r="E35" s="38">
        <v>22.041666666666668</v>
      </c>
      <c r="F35" s="30">
        <v>3.9173989448042752</v>
      </c>
      <c r="G35" s="31">
        <v>24</v>
      </c>
      <c r="H35" s="38">
        <v>24.53846153846154</v>
      </c>
      <c r="I35" s="30">
        <v>4.4649633185388495</v>
      </c>
      <c r="J35" s="31">
        <v>13</v>
      </c>
    </row>
    <row r="36" spans="1:10" x14ac:dyDescent="0.25">
      <c r="A36" s="16" t="s">
        <v>39</v>
      </c>
      <c r="B36" s="38">
        <v>27.363636363636363</v>
      </c>
      <c r="C36" s="30">
        <v>1.9632996344280729</v>
      </c>
      <c r="D36" s="31">
        <v>11</v>
      </c>
      <c r="E36" s="38">
        <v>29.5</v>
      </c>
      <c r="F36" s="30">
        <v>1</v>
      </c>
      <c r="G36" s="31">
        <v>4</v>
      </c>
      <c r="H36" s="38"/>
      <c r="I36" s="30"/>
      <c r="J36" s="31"/>
    </row>
    <row r="37" spans="1:10" x14ac:dyDescent="0.25">
      <c r="A37" s="16" t="s">
        <v>40</v>
      </c>
      <c r="B37" s="38">
        <v>18</v>
      </c>
      <c r="C37" s="30" t="e">
        <v>#DIV/0!</v>
      </c>
      <c r="D37" s="31">
        <v>1</v>
      </c>
      <c r="E37" s="38"/>
      <c r="F37" s="30"/>
      <c r="G37" s="31"/>
      <c r="H37" s="38"/>
      <c r="I37" s="30"/>
      <c r="J37" s="31"/>
    </row>
    <row r="38" spans="1:10" x14ac:dyDescent="0.25">
      <c r="A38" s="16" t="s">
        <v>41</v>
      </c>
      <c r="B38" s="38"/>
      <c r="C38" s="30"/>
      <c r="D38" s="31"/>
      <c r="E38" s="38">
        <v>29.333333333333332</v>
      </c>
      <c r="F38" s="30">
        <v>0.57735026918956012</v>
      </c>
      <c r="G38" s="31">
        <v>3</v>
      </c>
      <c r="H38" s="38"/>
      <c r="I38" s="30"/>
      <c r="J38" s="31"/>
    </row>
    <row r="39" spans="1:10" x14ac:dyDescent="0.25">
      <c r="A39" s="16" t="s">
        <v>42</v>
      </c>
      <c r="B39" s="38">
        <v>23.788732394366196</v>
      </c>
      <c r="C39" s="30">
        <v>3.1799168585615805</v>
      </c>
      <c r="D39" s="31">
        <v>71</v>
      </c>
      <c r="E39" s="38">
        <v>24.166666666666668</v>
      </c>
      <c r="F39" s="30">
        <v>3.8994453142549999</v>
      </c>
      <c r="G39" s="31">
        <v>48</v>
      </c>
      <c r="H39" s="38">
        <v>24.09090909090909</v>
      </c>
      <c r="I39" s="30">
        <v>3.2079446832682605</v>
      </c>
      <c r="J39" s="31">
        <v>11</v>
      </c>
    </row>
    <row r="40" spans="1:10" x14ac:dyDescent="0.25">
      <c r="A40" s="16" t="s">
        <v>43</v>
      </c>
      <c r="B40" s="38">
        <v>24.332822085889571</v>
      </c>
      <c r="C40" s="30">
        <v>3.8788840318258089</v>
      </c>
      <c r="D40" s="31">
        <v>652</v>
      </c>
      <c r="E40" s="38">
        <v>24.199203187250998</v>
      </c>
      <c r="F40" s="30">
        <v>4.1760015237003074</v>
      </c>
      <c r="G40" s="31">
        <v>753</v>
      </c>
      <c r="H40" s="38">
        <v>24.861971830985915</v>
      </c>
      <c r="I40" s="30">
        <v>4.0449646978461704</v>
      </c>
      <c r="J40" s="31">
        <v>710</v>
      </c>
    </row>
    <row r="41" spans="1:10" x14ac:dyDescent="0.25">
      <c r="A41" s="16" t="s">
        <v>44</v>
      </c>
      <c r="B41" s="38">
        <v>25.444444444444443</v>
      </c>
      <c r="C41" s="30">
        <v>3.601016559450672</v>
      </c>
      <c r="D41" s="31">
        <v>18</v>
      </c>
      <c r="E41" s="38">
        <v>27.5</v>
      </c>
      <c r="F41" s="30">
        <v>3.3911649915626341</v>
      </c>
      <c r="G41" s="31">
        <v>6</v>
      </c>
      <c r="H41" s="38"/>
      <c r="I41" s="30"/>
      <c r="J41" s="31"/>
    </row>
    <row r="42" spans="1:10" x14ac:dyDescent="0.25">
      <c r="A42" s="16" t="s">
        <v>45</v>
      </c>
      <c r="B42" s="38">
        <v>28.616487455197131</v>
      </c>
      <c r="C42" s="30">
        <v>2.0999864317017112</v>
      </c>
      <c r="D42" s="31">
        <v>279</v>
      </c>
      <c r="E42" s="38">
        <v>28.633561643835616</v>
      </c>
      <c r="F42" s="30">
        <v>2.1948010233890227</v>
      </c>
      <c r="G42" s="31">
        <v>292</v>
      </c>
      <c r="H42" s="38">
        <v>29.064748201438849</v>
      </c>
      <c r="I42" s="30">
        <v>1.8305326424236894</v>
      </c>
      <c r="J42" s="31">
        <v>139</v>
      </c>
    </row>
    <row r="43" spans="1:10" x14ac:dyDescent="0.25">
      <c r="A43" s="16" t="s">
        <v>46</v>
      </c>
      <c r="B43" s="38">
        <v>27.180327868852459</v>
      </c>
      <c r="C43" s="30">
        <v>3.0342845180110771</v>
      </c>
      <c r="D43" s="31">
        <v>122</v>
      </c>
      <c r="E43" s="38">
        <v>27.693069306930692</v>
      </c>
      <c r="F43" s="30">
        <v>3.1740906548409322</v>
      </c>
      <c r="G43" s="31">
        <v>101</v>
      </c>
      <c r="H43" s="38">
        <v>28.923076923076923</v>
      </c>
      <c r="I43" s="30">
        <v>2.2995835415472512</v>
      </c>
      <c r="J43" s="31">
        <v>52</v>
      </c>
    </row>
    <row r="44" spans="1:10" x14ac:dyDescent="0.25">
      <c r="A44" s="17" t="s">
        <v>47</v>
      </c>
      <c r="B44" s="39">
        <v>25.243749999999999</v>
      </c>
      <c r="C44" s="32">
        <v>3.8915500050758993</v>
      </c>
      <c r="D44" s="33">
        <v>320</v>
      </c>
      <c r="E44" s="39">
        <v>25.883435582822084</v>
      </c>
      <c r="F44" s="32">
        <v>3.4299901556921868</v>
      </c>
      <c r="G44" s="33">
        <v>326</v>
      </c>
      <c r="H44" s="39">
        <v>24.879765395894427</v>
      </c>
      <c r="I44" s="32">
        <v>3.7870019110387014</v>
      </c>
      <c r="J44" s="33">
        <v>341</v>
      </c>
    </row>
    <row r="45" spans="1:10" x14ac:dyDescent="0.25">
      <c r="A45" s="65" t="s">
        <v>48</v>
      </c>
      <c r="B45" s="66">
        <v>25.32008830022075</v>
      </c>
      <c r="C45" s="72">
        <v>3.6700187133440627</v>
      </c>
      <c r="D45" s="67">
        <v>18120</v>
      </c>
      <c r="E45" s="66">
        <v>25.128403039550051</v>
      </c>
      <c r="F45" s="72">
        <v>3.6791694879331893</v>
      </c>
      <c r="G45" s="67">
        <v>16713</v>
      </c>
      <c r="H45" s="66">
        <v>25.553721075672296</v>
      </c>
      <c r="I45" s="72">
        <v>3.5511854060427415</v>
      </c>
      <c r="J45" s="67">
        <v>7995</v>
      </c>
    </row>
    <row r="46" spans="1:10" x14ac:dyDescent="0.25">
      <c r="A46" s="68" t="s">
        <v>49</v>
      </c>
      <c r="B46" s="69">
        <v>22.75</v>
      </c>
      <c r="C46" s="73">
        <v>4.5734742446707477</v>
      </c>
      <c r="D46" s="70">
        <v>4</v>
      </c>
      <c r="E46" s="69">
        <v>27</v>
      </c>
      <c r="F46" s="73">
        <v>3.6055512754639891</v>
      </c>
      <c r="G46" s="70">
        <v>3</v>
      </c>
      <c r="H46" s="69"/>
      <c r="I46" s="73"/>
      <c r="J46" s="70"/>
    </row>
    <row r="47" spans="1:10" x14ac:dyDescent="0.25">
      <c r="A47" s="16" t="s">
        <v>50</v>
      </c>
      <c r="B47" s="38">
        <v>23.024096385542169</v>
      </c>
      <c r="C47" s="30">
        <v>3.5475030848384015</v>
      </c>
      <c r="D47" s="31">
        <v>83</v>
      </c>
      <c r="E47" s="38">
        <v>22.738095238095237</v>
      </c>
      <c r="F47" s="30">
        <v>3.0846553652581279</v>
      </c>
      <c r="G47" s="31">
        <v>42</v>
      </c>
      <c r="H47" s="38">
        <v>22.7</v>
      </c>
      <c r="I47" s="30">
        <v>2.7507574714370415</v>
      </c>
      <c r="J47" s="31">
        <v>10</v>
      </c>
    </row>
    <row r="48" spans="1:10" x14ac:dyDescent="0.25">
      <c r="A48" s="16" t="s">
        <v>51</v>
      </c>
      <c r="B48" s="38">
        <v>23.869281045751634</v>
      </c>
      <c r="C48" s="30">
        <v>3.6539322914129819</v>
      </c>
      <c r="D48" s="31">
        <v>153</v>
      </c>
      <c r="E48" s="38">
        <v>23</v>
      </c>
      <c r="F48" s="30">
        <v>3.5997685110758626</v>
      </c>
      <c r="G48" s="31">
        <v>97</v>
      </c>
      <c r="H48" s="38">
        <v>22.735294117647058</v>
      </c>
      <c r="I48" s="30">
        <v>3.1169995628023206</v>
      </c>
      <c r="J48" s="31">
        <v>34</v>
      </c>
    </row>
    <row r="49" spans="1:10" x14ac:dyDescent="0.25">
      <c r="A49" s="16" t="s">
        <v>52</v>
      </c>
      <c r="B49" s="38">
        <v>23.642335766423358</v>
      </c>
      <c r="C49" s="30">
        <v>3.7626985510975941</v>
      </c>
      <c r="D49" s="31">
        <v>137</v>
      </c>
      <c r="E49" s="38">
        <v>23.708333333333332</v>
      </c>
      <c r="F49" s="30">
        <v>3.9245996317463483</v>
      </c>
      <c r="G49" s="31">
        <v>48</v>
      </c>
      <c r="H49" s="38">
        <v>22.9</v>
      </c>
      <c r="I49" s="30">
        <v>2.7668674625929439</v>
      </c>
      <c r="J49" s="31">
        <v>10</v>
      </c>
    </row>
    <row r="50" spans="1:10" x14ac:dyDescent="0.25">
      <c r="A50" s="16" t="s">
        <v>53</v>
      </c>
      <c r="B50" s="38">
        <v>23.623655913978496</v>
      </c>
      <c r="C50" s="30">
        <v>3.4981795840203853</v>
      </c>
      <c r="D50" s="31">
        <v>93</v>
      </c>
      <c r="E50" s="38">
        <v>23.732142857142858</v>
      </c>
      <c r="F50" s="30">
        <v>4.1230662527632633</v>
      </c>
      <c r="G50" s="31">
        <v>56</v>
      </c>
      <c r="H50" s="38">
        <v>21.818181818181817</v>
      </c>
      <c r="I50" s="30">
        <v>4.4680685271867082</v>
      </c>
      <c r="J50" s="31">
        <v>11</v>
      </c>
    </row>
    <row r="51" spans="1:10" x14ac:dyDescent="0.25">
      <c r="A51" s="16" t="s">
        <v>54</v>
      </c>
      <c r="B51" s="38">
        <v>23.862068965517242</v>
      </c>
      <c r="C51" s="30">
        <v>3.680005478026132</v>
      </c>
      <c r="D51" s="31">
        <v>261</v>
      </c>
      <c r="E51" s="38">
        <v>23.036585365853657</v>
      </c>
      <c r="F51" s="30">
        <v>3.6265724220736666</v>
      </c>
      <c r="G51" s="31">
        <v>164</v>
      </c>
      <c r="H51" s="38">
        <v>23.238095238095237</v>
      </c>
      <c r="I51" s="30">
        <v>3.4697966750687557</v>
      </c>
      <c r="J51" s="31">
        <v>42</v>
      </c>
    </row>
    <row r="52" spans="1:10" x14ac:dyDescent="0.25">
      <c r="A52" s="16" t="s">
        <v>55</v>
      </c>
      <c r="B52" s="38">
        <v>27.405405405405407</v>
      </c>
      <c r="C52" s="30">
        <v>3.394926438897544</v>
      </c>
      <c r="D52" s="31">
        <v>37</v>
      </c>
      <c r="E52" s="38">
        <v>27.333333333333332</v>
      </c>
      <c r="F52" s="30">
        <v>3.6696957185394279</v>
      </c>
      <c r="G52" s="31">
        <v>6</v>
      </c>
      <c r="H52" s="38">
        <v>24.333333333333332</v>
      </c>
      <c r="I52" s="30">
        <v>3.0550504633038997</v>
      </c>
      <c r="J52" s="31">
        <v>3</v>
      </c>
    </row>
    <row r="53" spans="1:10" x14ac:dyDescent="0.25">
      <c r="A53" s="16" t="s">
        <v>56</v>
      </c>
      <c r="B53" s="38">
        <v>25.4375</v>
      </c>
      <c r="C53" s="30">
        <v>3.4052655305178967</v>
      </c>
      <c r="D53" s="31">
        <v>16</v>
      </c>
      <c r="E53" s="38">
        <v>24</v>
      </c>
      <c r="F53" s="30">
        <v>3.2071349029490928</v>
      </c>
      <c r="G53" s="31">
        <v>8</v>
      </c>
      <c r="H53" s="38">
        <v>23.333333333333332</v>
      </c>
      <c r="I53" s="30">
        <v>4.7258156262526123</v>
      </c>
      <c r="J53" s="31">
        <v>3</v>
      </c>
    </row>
    <row r="54" spans="1:10" x14ac:dyDescent="0.25">
      <c r="A54" s="16" t="s">
        <v>57</v>
      </c>
      <c r="B54" s="38">
        <v>28.333333333333332</v>
      </c>
      <c r="C54" s="30">
        <v>1.5275252316519219</v>
      </c>
      <c r="D54" s="31">
        <v>3</v>
      </c>
      <c r="E54" s="38">
        <v>26.5</v>
      </c>
      <c r="F54" s="30">
        <v>0.70710678118654757</v>
      </c>
      <c r="G54" s="31">
        <v>2</v>
      </c>
      <c r="H54" s="38"/>
      <c r="I54" s="30"/>
      <c r="J54" s="31"/>
    </row>
    <row r="55" spans="1:10" x14ac:dyDescent="0.25">
      <c r="A55" s="16" t="s">
        <v>58</v>
      </c>
      <c r="B55" s="38">
        <v>27</v>
      </c>
      <c r="C55" s="30" t="e">
        <v>#DIV/0!</v>
      </c>
      <c r="D55" s="31">
        <v>1</v>
      </c>
      <c r="E55" s="38"/>
      <c r="F55" s="30"/>
      <c r="G55" s="31"/>
      <c r="H55" s="38"/>
      <c r="I55" s="30"/>
      <c r="J55" s="31"/>
    </row>
    <row r="56" spans="1:10" x14ac:dyDescent="0.25">
      <c r="A56" s="16" t="s">
        <v>59</v>
      </c>
      <c r="B56" s="38">
        <v>27.4</v>
      </c>
      <c r="C56" s="30">
        <v>2.7928480087537801</v>
      </c>
      <c r="D56" s="31">
        <v>5</v>
      </c>
      <c r="E56" s="38"/>
      <c r="F56" s="30"/>
      <c r="G56" s="31"/>
      <c r="H56" s="38"/>
      <c r="I56" s="30"/>
      <c r="J56" s="31"/>
    </row>
    <row r="57" spans="1:10" x14ac:dyDescent="0.25">
      <c r="A57" s="16" t="s">
        <v>60</v>
      </c>
      <c r="B57" s="38">
        <v>22</v>
      </c>
      <c r="C57" s="30">
        <v>2.4494897427831779</v>
      </c>
      <c r="D57" s="31">
        <v>4</v>
      </c>
      <c r="E57" s="38">
        <v>23.5</v>
      </c>
      <c r="F57" s="30">
        <v>6.3639610306789276</v>
      </c>
      <c r="G57" s="31">
        <v>2</v>
      </c>
      <c r="H57" s="38">
        <v>24</v>
      </c>
      <c r="I57" s="30" t="e">
        <v>#DIV/0!</v>
      </c>
      <c r="J57" s="31">
        <v>1</v>
      </c>
    </row>
    <row r="58" spans="1:10" x14ac:dyDescent="0.25">
      <c r="A58" s="16" t="s">
        <v>61</v>
      </c>
      <c r="B58" s="38">
        <v>24.149967679379444</v>
      </c>
      <c r="C58" s="30">
        <v>3.9516161314962166</v>
      </c>
      <c r="D58" s="31">
        <v>1547</v>
      </c>
      <c r="E58" s="38">
        <v>24.212614445574772</v>
      </c>
      <c r="F58" s="30">
        <v>3.6971295627060368</v>
      </c>
      <c r="G58" s="31">
        <v>1966</v>
      </c>
      <c r="H58" s="38">
        <v>24.626574307304786</v>
      </c>
      <c r="I58" s="30">
        <v>3.5713590229025391</v>
      </c>
      <c r="J58" s="31">
        <v>1588</v>
      </c>
    </row>
    <row r="59" spans="1:10" x14ac:dyDescent="0.25">
      <c r="A59" s="16" t="s">
        <v>62</v>
      </c>
      <c r="B59" s="38">
        <v>26.75</v>
      </c>
      <c r="C59" s="30">
        <v>3.090046455439496</v>
      </c>
      <c r="D59" s="31">
        <v>32</v>
      </c>
      <c r="E59" s="38">
        <v>25.85</v>
      </c>
      <c r="F59" s="30">
        <v>4.0558599581346444</v>
      </c>
      <c r="G59" s="31">
        <v>20</v>
      </c>
      <c r="H59" s="38">
        <v>26.25</v>
      </c>
      <c r="I59" s="30">
        <v>5.6789083458002736</v>
      </c>
      <c r="J59" s="31">
        <v>4</v>
      </c>
    </row>
    <row r="60" spans="1:10" x14ac:dyDescent="0.25">
      <c r="A60" s="16" t="s">
        <v>63</v>
      </c>
      <c r="B60" s="38">
        <v>22.833333333333332</v>
      </c>
      <c r="C60" s="30">
        <v>3.813509819425819</v>
      </c>
      <c r="D60" s="31">
        <v>36</v>
      </c>
      <c r="E60" s="38">
        <v>21.956521739130434</v>
      </c>
      <c r="F60" s="30">
        <v>2.6194770621349912</v>
      </c>
      <c r="G60" s="31">
        <v>23</v>
      </c>
      <c r="H60" s="38">
        <v>21.846153846153847</v>
      </c>
      <c r="I60" s="30">
        <v>3.5787836352163427</v>
      </c>
      <c r="J60" s="31">
        <v>13</v>
      </c>
    </row>
    <row r="61" spans="1:10" x14ac:dyDescent="0.25">
      <c r="A61" s="16" t="s">
        <v>64</v>
      </c>
      <c r="B61" s="38">
        <v>24.463414634146343</v>
      </c>
      <c r="C61" s="30">
        <v>3.4648056292930032</v>
      </c>
      <c r="D61" s="31">
        <v>41</v>
      </c>
      <c r="E61" s="38">
        <v>24.703703703703702</v>
      </c>
      <c r="F61" s="30">
        <v>3.6142327073222789</v>
      </c>
      <c r="G61" s="31">
        <v>27</v>
      </c>
      <c r="H61" s="38">
        <v>24.416666666666668</v>
      </c>
      <c r="I61" s="30">
        <v>5.0893531171962492</v>
      </c>
      <c r="J61" s="31">
        <v>12</v>
      </c>
    </row>
    <row r="62" spans="1:10" x14ac:dyDescent="0.25">
      <c r="A62" s="16" t="s">
        <v>65</v>
      </c>
      <c r="B62" s="38">
        <v>22.263157894736842</v>
      </c>
      <c r="C62" s="30">
        <v>2.9597692339316941</v>
      </c>
      <c r="D62" s="31">
        <v>19</v>
      </c>
      <c r="E62" s="38">
        <v>24.315789473684209</v>
      </c>
      <c r="F62" s="30">
        <v>3.1981354216853624</v>
      </c>
      <c r="G62" s="31">
        <v>19</v>
      </c>
      <c r="H62" s="38">
        <v>22.25</v>
      </c>
      <c r="I62" s="30">
        <v>4.924428900898052</v>
      </c>
      <c r="J62" s="31">
        <v>4</v>
      </c>
    </row>
    <row r="63" spans="1:10" x14ac:dyDescent="0.25">
      <c r="A63" s="16" t="s">
        <v>66</v>
      </c>
      <c r="B63" s="38">
        <v>25.354609929078013</v>
      </c>
      <c r="C63" s="30">
        <v>3.4726168637602526</v>
      </c>
      <c r="D63" s="31">
        <v>141</v>
      </c>
      <c r="E63" s="38">
        <v>24.35593220338983</v>
      </c>
      <c r="F63" s="30">
        <v>3.7818199954628895</v>
      </c>
      <c r="G63" s="31">
        <v>59</v>
      </c>
      <c r="H63" s="38">
        <v>24.0625</v>
      </c>
      <c r="I63" s="30">
        <v>2.5940637360455634</v>
      </c>
      <c r="J63" s="31">
        <v>16</v>
      </c>
    </row>
    <row r="64" spans="1:10" x14ac:dyDescent="0.25">
      <c r="A64" s="16" t="s">
        <v>67</v>
      </c>
      <c r="B64" s="38">
        <v>27.943502824858758</v>
      </c>
      <c r="C64" s="30">
        <v>2.590887690375574</v>
      </c>
      <c r="D64" s="31">
        <v>177</v>
      </c>
      <c r="E64" s="38">
        <v>27.898809523809526</v>
      </c>
      <c r="F64" s="30">
        <v>2.4970398785598804</v>
      </c>
      <c r="G64" s="31">
        <v>168</v>
      </c>
      <c r="H64" s="38">
        <v>28.753846153846155</v>
      </c>
      <c r="I64" s="30">
        <v>2.2846688027942967</v>
      </c>
      <c r="J64" s="31">
        <v>65</v>
      </c>
    </row>
    <row r="65" spans="1:10" x14ac:dyDescent="0.25">
      <c r="A65" s="16" t="s">
        <v>68</v>
      </c>
      <c r="B65" s="38">
        <v>27.760775862068964</v>
      </c>
      <c r="C65" s="30">
        <v>2.752750880427965</v>
      </c>
      <c r="D65" s="31">
        <v>464</v>
      </c>
      <c r="E65" s="38">
        <v>27.809876543209878</v>
      </c>
      <c r="F65" s="30">
        <v>2.6533933503816147</v>
      </c>
      <c r="G65" s="31">
        <v>405</v>
      </c>
      <c r="H65" s="38">
        <v>27.980952380952381</v>
      </c>
      <c r="I65" s="30">
        <v>2.4881766440660216</v>
      </c>
      <c r="J65" s="31">
        <v>210</v>
      </c>
    </row>
    <row r="66" spans="1:10" x14ac:dyDescent="0.25">
      <c r="A66" s="16" t="s">
        <v>69</v>
      </c>
      <c r="B66" s="38">
        <v>27.794871794871796</v>
      </c>
      <c r="C66" s="30">
        <v>2.2728925341848178</v>
      </c>
      <c r="D66" s="31">
        <v>390</v>
      </c>
      <c r="E66" s="38">
        <v>27.740947075208915</v>
      </c>
      <c r="F66" s="30">
        <v>2.3391900892675288</v>
      </c>
      <c r="G66" s="31">
        <v>359</v>
      </c>
      <c r="H66" s="38">
        <v>28.012987012987011</v>
      </c>
      <c r="I66" s="30">
        <v>2.0483917268181075</v>
      </c>
      <c r="J66" s="31">
        <v>154</v>
      </c>
    </row>
    <row r="67" spans="1:10" x14ac:dyDescent="0.25">
      <c r="A67" s="16" t="s">
        <v>70</v>
      </c>
      <c r="B67" s="38">
        <v>28.646341463414632</v>
      </c>
      <c r="C67" s="30">
        <v>2.17376018995764</v>
      </c>
      <c r="D67" s="31">
        <v>82</v>
      </c>
      <c r="E67" s="38">
        <v>27.756410256410255</v>
      </c>
      <c r="F67" s="30">
        <v>2.5896191237568567</v>
      </c>
      <c r="G67" s="31">
        <v>78</v>
      </c>
      <c r="H67" s="38">
        <v>27.968253968253968</v>
      </c>
      <c r="I67" s="30">
        <v>2.9180652780083389</v>
      </c>
      <c r="J67" s="31">
        <v>63</v>
      </c>
    </row>
    <row r="68" spans="1:10" x14ac:dyDescent="0.25">
      <c r="A68" s="16" t="s">
        <v>71</v>
      </c>
      <c r="B68" s="38">
        <v>27.6272040302267</v>
      </c>
      <c r="C68" s="30">
        <v>2.5180290294424812</v>
      </c>
      <c r="D68" s="31">
        <v>397</v>
      </c>
      <c r="E68" s="38">
        <v>27.874092009685231</v>
      </c>
      <c r="F68" s="30">
        <v>2.4679758541680257</v>
      </c>
      <c r="G68" s="31">
        <v>413</v>
      </c>
      <c r="H68" s="38">
        <v>28.162995594713657</v>
      </c>
      <c r="I68" s="30">
        <v>2.0361437209079694</v>
      </c>
      <c r="J68" s="31">
        <v>227</v>
      </c>
    </row>
    <row r="69" spans="1:10" x14ac:dyDescent="0.25">
      <c r="A69" s="16" t="s">
        <v>72</v>
      </c>
      <c r="B69" s="38"/>
      <c r="C69" s="30"/>
      <c r="D69" s="31"/>
      <c r="E69" s="38">
        <v>27</v>
      </c>
      <c r="F69" s="30" t="e">
        <v>#DIV/0!</v>
      </c>
      <c r="G69" s="31">
        <v>1</v>
      </c>
      <c r="H69" s="38"/>
      <c r="I69" s="30"/>
      <c r="J69" s="31"/>
    </row>
    <row r="70" spans="1:10" x14ac:dyDescent="0.25">
      <c r="A70" s="16" t="s">
        <v>73</v>
      </c>
      <c r="B70" s="38"/>
      <c r="C70" s="30"/>
      <c r="D70" s="31"/>
      <c r="E70" s="38">
        <v>24</v>
      </c>
      <c r="F70" s="30" t="e">
        <v>#DIV/0!</v>
      </c>
      <c r="G70" s="31">
        <v>1</v>
      </c>
      <c r="H70" s="38"/>
      <c r="I70" s="30"/>
      <c r="J70" s="31"/>
    </row>
    <row r="71" spans="1:10" x14ac:dyDescent="0.25">
      <c r="A71" s="16" t="s">
        <v>74</v>
      </c>
      <c r="B71" s="38">
        <v>30</v>
      </c>
      <c r="C71" s="30" t="e">
        <v>#DIV/0!</v>
      </c>
      <c r="D71" s="31">
        <v>1</v>
      </c>
      <c r="E71" s="38"/>
      <c r="F71" s="30"/>
      <c r="G71" s="31"/>
      <c r="H71" s="38"/>
      <c r="I71" s="30"/>
      <c r="J71" s="31"/>
    </row>
    <row r="72" spans="1:10" x14ac:dyDescent="0.25">
      <c r="A72" s="16" t="s">
        <v>75</v>
      </c>
      <c r="B72" s="38">
        <v>22.5</v>
      </c>
      <c r="C72" s="30">
        <v>6.3639610306789276</v>
      </c>
      <c r="D72" s="31">
        <v>2</v>
      </c>
      <c r="E72" s="38">
        <v>23.777777777777779</v>
      </c>
      <c r="F72" s="30">
        <v>4.7375568011839668</v>
      </c>
      <c r="G72" s="31">
        <v>9</v>
      </c>
      <c r="H72" s="38">
        <v>22</v>
      </c>
      <c r="I72" s="30">
        <v>2.8284271247461903</v>
      </c>
      <c r="J72" s="31">
        <v>2</v>
      </c>
    </row>
    <row r="73" spans="1:10" x14ac:dyDescent="0.25">
      <c r="A73" s="16" t="s">
        <v>76</v>
      </c>
      <c r="B73" s="38">
        <v>25.333333333333332</v>
      </c>
      <c r="C73" s="30">
        <v>0.57735026918965859</v>
      </c>
      <c r="D73" s="31">
        <v>3</v>
      </c>
      <c r="E73" s="38">
        <v>26.5</v>
      </c>
      <c r="F73" s="30">
        <v>2.3452078799117149</v>
      </c>
      <c r="G73" s="31">
        <v>6</v>
      </c>
      <c r="H73" s="38">
        <v>29</v>
      </c>
      <c r="I73" s="30" t="e">
        <v>#DIV/0!</v>
      </c>
      <c r="J73" s="31">
        <v>1</v>
      </c>
    </row>
    <row r="74" spans="1:10" x14ac:dyDescent="0.25">
      <c r="A74" s="16" t="s">
        <v>77</v>
      </c>
      <c r="B74" s="38">
        <v>26.411764705882351</v>
      </c>
      <c r="C74" s="30">
        <v>2.6234238965856171</v>
      </c>
      <c r="D74" s="31">
        <v>17</v>
      </c>
      <c r="E74" s="38">
        <v>27.5</v>
      </c>
      <c r="F74" s="30">
        <v>3.7859388972001824</v>
      </c>
      <c r="G74" s="31">
        <v>4</v>
      </c>
      <c r="H74" s="38">
        <v>30</v>
      </c>
      <c r="I74" s="30" t="e">
        <v>#DIV/0!</v>
      </c>
      <c r="J74" s="31">
        <v>1</v>
      </c>
    </row>
    <row r="75" spans="1:10" x14ac:dyDescent="0.25">
      <c r="A75" s="16" t="s">
        <v>78</v>
      </c>
      <c r="B75" s="38">
        <v>24.26595744680851</v>
      </c>
      <c r="C75" s="30">
        <v>3.6254047810040135</v>
      </c>
      <c r="D75" s="31">
        <v>94</v>
      </c>
      <c r="E75" s="38">
        <v>23.842105263157894</v>
      </c>
      <c r="F75" s="30">
        <v>4.2981023964682707</v>
      </c>
      <c r="G75" s="31">
        <v>19</v>
      </c>
      <c r="H75" s="38">
        <v>22.333333333333332</v>
      </c>
      <c r="I75" s="30">
        <v>6.6583281184793961</v>
      </c>
      <c r="J75" s="31">
        <v>3</v>
      </c>
    </row>
    <row r="76" spans="1:10" x14ac:dyDescent="0.25">
      <c r="A76" s="16" t="s">
        <v>79</v>
      </c>
      <c r="B76" s="38">
        <v>24.212389380530972</v>
      </c>
      <c r="C76" s="30">
        <v>3.75702039861384</v>
      </c>
      <c r="D76" s="31">
        <v>113</v>
      </c>
      <c r="E76" s="38">
        <v>24.962264150943398</v>
      </c>
      <c r="F76" s="30">
        <v>3.5407640643866305</v>
      </c>
      <c r="G76" s="31">
        <v>53</v>
      </c>
      <c r="H76" s="38">
        <v>22.571428571428573</v>
      </c>
      <c r="I76" s="30">
        <v>3.779644730092274</v>
      </c>
      <c r="J76" s="31">
        <v>7</v>
      </c>
    </row>
    <row r="77" spans="1:10" x14ac:dyDescent="0.25">
      <c r="A77" s="16" t="s">
        <v>80</v>
      </c>
      <c r="B77" s="38">
        <v>23.387931034482758</v>
      </c>
      <c r="C77" s="30">
        <v>3.6307287659430774</v>
      </c>
      <c r="D77" s="31">
        <v>232</v>
      </c>
      <c r="E77" s="38">
        <v>22.828571428571429</v>
      </c>
      <c r="F77" s="30">
        <v>3.6858803949279606</v>
      </c>
      <c r="G77" s="31">
        <v>105</v>
      </c>
      <c r="H77" s="38">
        <v>22.705882352941178</v>
      </c>
      <c r="I77" s="30">
        <v>4.2831750180554309</v>
      </c>
      <c r="J77" s="31">
        <v>17</v>
      </c>
    </row>
    <row r="78" spans="1:10" x14ac:dyDescent="0.25">
      <c r="A78" s="16" t="s">
        <v>81</v>
      </c>
      <c r="B78" s="38">
        <v>18</v>
      </c>
      <c r="C78" s="30">
        <v>0</v>
      </c>
      <c r="D78" s="31">
        <v>3</v>
      </c>
      <c r="E78" s="38">
        <v>25.333333333333332</v>
      </c>
      <c r="F78" s="30">
        <v>4.9665548085837825</v>
      </c>
      <c r="G78" s="31">
        <v>6</v>
      </c>
      <c r="H78" s="38">
        <v>18</v>
      </c>
      <c r="I78" s="30" t="e">
        <v>#DIV/0!</v>
      </c>
      <c r="J78" s="31">
        <v>1</v>
      </c>
    </row>
    <row r="79" spans="1:10" x14ac:dyDescent="0.25">
      <c r="A79" s="16" t="s">
        <v>82</v>
      </c>
      <c r="B79" s="38">
        <v>25</v>
      </c>
      <c r="C79" s="30" t="e">
        <v>#DIV/0!</v>
      </c>
      <c r="D79" s="31">
        <v>1</v>
      </c>
      <c r="E79" s="38"/>
      <c r="F79" s="30"/>
      <c r="G79" s="31"/>
      <c r="H79" s="38"/>
      <c r="I79" s="30"/>
      <c r="J79" s="31"/>
    </row>
    <row r="80" spans="1:10" x14ac:dyDescent="0.25">
      <c r="A80" s="16" t="s">
        <v>83</v>
      </c>
      <c r="B80" s="38">
        <v>23.75</v>
      </c>
      <c r="C80" s="30">
        <v>5.0579969684978394</v>
      </c>
      <c r="D80" s="31">
        <v>4</v>
      </c>
      <c r="E80" s="38">
        <v>24.111111111111111</v>
      </c>
      <c r="F80" s="30">
        <v>3.9510898637098961</v>
      </c>
      <c r="G80" s="31">
        <v>9</v>
      </c>
      <c r="H80" s="38"/>
      <c r="I80" s="30"/>
      <c r="J80" s="31"/>
    </row>
    <row r="81" spans="1:10" x14ac:dyDescent="0.25">
      <c r="A81" s="16" t="s">
        <v>84</v>
      </c>
      <c r="B81" s="38">
        <v>25.076923076923077</v>
      </c>
      <c r="C81" s="30">
        <v>3.882901373576606</v>
      </c>
      <c r="D81" s="31">
        <v>13</v>
      </c>
      <c r="E81" s="38">
        <v>26.142857142857142</v>
      </c>
      <c r="F81" s="30">
        <v>3.8047589248453728</v>
      </c>
      <c r="G81" s="31">
        <v>7</v>
      </c>
      <c r="H81" s="38">
        <v>23</v>
      </c>
      <c r="I81" s="30" t="e">
        <v>#DIV/0!</v>
      </c>
      <c r="J81" s="31">
        <v>1</v>
      </c>
    </row>
    <row r="82" spans="1:10" x14ac:dyDescent="0.25">
      <c r="A82" s="16" t="s">
        <v>85</v>
      </c>
      <c r="B82" s="38">
        <v>25.205450532578446</v>
      </c>
      <c r="C82" s="30">
        <v>3.5894001874059978</v>
      </c>
      <c r="D82" s="31">
        <v>10421</v>
      </c>
      <c r="E82" s="38">
        <v>25.032522996057818</v>
      </c>
      <c r="F82" s="30">
        <v>3.5739192756939211</v>
      </c>
      <c r="G82" s="31">
        <v>9132</v>
      </c>
      <c r="H82" s="38">
        <v>25.499707943925234</v>
      </c>
      <c r="I82" s="30">
        <v>3.4381135957479145</v>
      </c>
      <c r="J82" s="31">
        <v>3424</v>
      </c>
    </row>
    <row r="83" spans="1:10" x14ac:dyDescent="0.25">
      <c r="A83" s="16" t="s">
        <v>86</v>
      </c>
      <c r="B83" s="38">
        <v>24.669667979741138</v>
      </c>
      <c r="C83" s="30">
        <v>3.6854882742834341</v>
      </c>
      <c r="D83" s="31">
        <v>1777</v>
      </c>
      <c r="E83" s="38">
        <v>23.92329279700655</v>
      </c>
      <c r="F83" s="30">
        <v>3.7143828772081968</v>
      </c>
      <c r="G83" s="31">
        <v>2138</v>
      </c>
      <c r="H83" s="38">
        <v>24.911218169304888</v>
      </c>
      <c r="I83" s="30">
        <v>3.5796281514103367</v>
      </c>
      <c r="J83" s="31">
        <v>1453</v>
      </c>
    </row>
    <row r="84" spans="1:10" x14ac:dyDescent="0.25">
      <c r="A84" s="16" t="s">
        <v>87</v>
      </c>
      <c r="B84" s="38">
        <v>27.326478149100257</v>
      </c>
      <c r="C84" s="30">
        <v>2.8191047301549781</v>
      </c>
      <c r="D84" s="31">
        <v>1167</v>
      </c>
      <c r="E84" s="38">
        <v>27.31360946745562</v>
      </c>
      <c r="F84" s="30">
        <v>2.8309162907660892</v>
      </c>
      <c r="G84" s="31">
        <v>1183</v>
      </c>
      <c r="H84" s="38">
        <v>27.590460526315791</v>
      </c>
      <c r="I84" s="30">
        <v>2.7513736784927758</v>
      </c>
      <c r="J84" s="31">
        <v>608</v>
      </c>
    </row>
    <row r="85" spans="1:10" x14ac:dyDescent="0.25">
      <c r="A85" s="16" t="s">
        <v>88</v>
      </c>
      <c r="B85" s="38">
        <v>25.587155963302752</v>
      </c>
      <c r="C85" s="30">
        <v>3.3615775870264115</v>
      </c>
      <c r="D85" s="31">
        <v>109</v>
      </c>
      <c r="E85" s="38">
        <v>26.043478260869566</v>
      </c>
      <c r="F85" s="30">
        <v>3.2177046459247589</v>
      </c>
      <c r="G85" s="31">
        <v>46</v>
      </c>
      <c r="H85" s="38">
        <v>24.5</v>
      </c>
      <c r="I85" s="30">
        <v>5</v>
      </c>
      <c r="J85" s="31">
        <v>4</v>
      </c>
    </row>
    <row r="86" spans="1:10" x14ac:dyDescent="0.25">
      <c r="A86" s="16" t="s">
        <v>89</v>
      </c>
      <c r="B86" s="38">
        <v>25.588235294117649</v>
      </c>
      <c r="C86" s="30">
        <v>3.0425898411018966</v>
      </c>
      <c r="D86" s="31">
        <v>17</v>
      </c>
      <c r="E86" s="38">
        <v>27.875</v>
      </c>
      <c r="F86" s="30">
        <v>1.3562026818605375</v>
      </c>
      <c r="G86" s="31">
        <v>8</v>
      </c>
      <c r="H86" s="38">
        <v>26</v>
      </c>
      <c r="I86" s="30">
        <v>0</v>
      </c>
      <c r="J86" s="31">
        <v>2</v>
      </c>
    </row>
    <row r="87" spans="1:10" x14ac:dyDescent="0.25">
      <c r="A87" s="16" t="s">
        <v>90</v>
      </c>
      <c r="B87" s="38">
        <v>21.142857142857142</v>
      </c>
      <c r="C87" s="30">
        <v>3.9339789623472119</v>
      </c>
      <c r="D87" s="31">
        <v>7</v>
      </c>
      <c r="E87" s="38">
        <v>22</v>
      </c>
      <c r="F87" s="30">
        <v>4.0987803063838397</v>
      </c>
      <c r="G87" s="31">
        <v>6</v>
      </c>
      <c r="H87" s="38">
        <v>26</v>
      </c>
      <c r="I87" s="30" t="e">
        <v>#DIV/0!</v>
      </c>
      <c r="J87" s="31">
        <v>1</v>
      </c>
    </row>
    <row r="88" spans="1:10" x14ac:dyDescent="0.25">
      <c r="A88" s="17" t="s">
        <v>91</v>
      </c>
      <c r="B88" s="39">
        <v>24.5</v>
      </c>
      <c r="C88" s="32">
        <v>3.2659863237109041</v>
      </c>
      <c r="D88" s="33">
        <v>16</v>
      </c>
      <c r="E88" s="39">
        <v>23.866666666666667</v>
      </c>
      <c r="F88" s="32">
        <v>4.7035953826630905</v>
      </c>
      <c r="G88" s="33">
        <v>15</v>
      </c>
      <c r="H88" s="39"/>
      <c r="I88" s="32"/>
      <c r="J88" s="33"/>
    </row>
    <row r="89" spans="1:10" x14ac:dyDescent="0.25">
      <c r="A89" s="65" t="s">
        <v>92</v>
      </c>
      <c r="B89" s="66">
        <v>25.634735202492212</v>
      </c>
      <c r="C89" s="72">
        <v>3.7639478411034624</v>
      </c>
      <c r="D89" s="67">
        <v>32100</v>
      </c>
      <c r="E89" s="66">
        <v>25.602771362586605</v>
      </c>
      <c r="F89" s="72">
        <v>3.8074852234240635</v>
      </c>
      <c r="G89" s="67">
        <v>32475</v>
      </c>
      <c r="H89" s="66">
        <v>26.078721461187214</v>
      </c>
      <c r="I89" s="72">
        <v>3.7188158926422514</v>
      </c>
      <c r="J89" s="67">
        <v>16425</v>
      </c>
    </row>
    <row r="90" spans="1:10" x14ac:dyDescent="0.25">
      <c r="A90" s="68" t="s">
        <v>93</v>
      </c>
      <c r="B90" s="69">
        <v>25.253012048192772</v>
      </c>
      <c r="C90" s="73">
        <v>3.386027890824415</v>
      </c>
      <c r="D90" s="70">
        <v>581</v>
      </c>
      <c r="E90" s="69">
        <v>24.636690647482013</v>
      </c>
      <c r="F90" s="73">
        <v>3.5190588642756597</v>
      </c>
      <c r="G90" s="70">
        <v>278</v>
      </c>
      <c r="H90" s="69">
        <v>24.404761904761905</v>
      </c>
      <c r="I90" s="73">
        <v>3.9140741908139964</v>
      </c>
      <c r="J90" s="70">
        <v>42</v>
      </c>
    </row>
    <row r="91" spans="1:10" x14ac:dyDescent="0.25">
      <c r="A91" s="16" t="s">
        <v>94</v>
      </c>
      <c r="B91" s="38">
        <v>25.829457364341085</v>
      </c>
      <c r="C91" s="30">
        <v>3.2478936227186046</v>
      </c>
      <c r="D91" s="31">
        <v>129</v>
      </c>
      <c r="E91" s="38">
        <v>25.25925925925926</v>
      </c>
      <c r="F91" s="30">
        <v>3.4432607690921824</v>
      </c>
      <c r="G91" s="31">
        <v>54</v>
      </c>
      <c r="H91" s="38"/>
      <c r="I91" s="30"/>
      <c r="J91" s="31"/>
    </row>
    <row r="92" spans="1:10" x14ac:dyDescent="0.25">
      <c r="A92" s="16" t="s">
        <v>95</v>
      </c>
      <c r="B92" s="38">
        <v>30</v>
      </c>
      <c r="C92" s="30">
        <v>0</v>
      </c>
      <c r="D92" s="31">
        <v>2</v>
      </c>
      <c r="E92" s="38"/>
      <c r="F92" s="30"/>
      <c r="G92" s="31"/>
      <c r="H92" s="38"/>
      <c r="I92" s="30"/>
      <c r="J92" s="31"/>
    </row>
    <row r="93" spans="1:10" x14ac:dyDescent="0.25">
      <c r="A93" s="16" t="s">
        <v>96</v>
      </c>
      <c r="B93" s="38">
        <v>23</v>
      </c>
      <c r="C93" s="30" t="e">
        <v>#DIV/0!</v>
      </c>
      <c r="D93" s="31">
        <v>1</v>
      </c>
      <c r="E93" s="38">
        <v>30</v>
      </c>
      <c r="F93" s="30" t="e">
        <v>#DIV/0!</v>
      </c>
      <c r="G93" s="31">
        <v>1</v>
      </c>
      <c r="H93" s="38">
        <v>30</v>
      </c>
      <c r="I93" s="30" t="e">
        <v>#DIV/0!</v>
      </c>
      <c r="J93" s="31">
        <v>1</v>
      </c>
    </row>
    <row r="94" spans="1:10" x14ac:dyDescent="0.25">
      <c r="A94" s="16" t="s">
        <v>97</v>
      </c>
      <c r="B94" s="38">
        <v>24.560409556313992</v>
      </c>
      <c r="C94" s="30">
        <v>3.6985914977355541</v>
      </c>
      <c r="D94" s="31">
        <v>1465</v>
      </c>
      <c r="E94" s="38">
        <v>24.227801268498943</v>
      </c>
      <c r="F94" s="30">
        <v>3.7819198629046271</v>
      </c>
      <c r="G94" s="31">
        <v>1892</v>
      </c>
      <c r="H94" s="38">
        <v>25.236904761904761</v>
      </c>
      <c r="I94" s="30">
        <v>3.6444900126330801</v>
      </c>
      <c r="J94" s="31">
        <v>840</v>
      </c>
    </row>
    <row r="95" spans="1:10" x14ac:dyDescent="0.25">
      <c r="A95" s="16" t="s">
        <v>98</v>
      </c>
      <c r="B95" s="38">
        <v>28.543478260869566</v>
      </c>
      <c r="C95" s="30">
        <v>2.0266694176620517</v>
      </c>
      <c r="D95" s="31">
        <v>184</v>
      </c>
      <c r="E95" s="38">
        <v>28.233333333333334</v>
      </c>
      <c r="F95" s="30">
        <v>2.2951042431119095</v>
      </c>
      <c r="G95" s="31">
        <v>240</v>
      </c>
      <c r="H95" s="38">
        <v>28.64516129032258</v>
      </c>
      <c r="I95" s="30">
        <v>1.6389246344825608</v>
      </c>
      <c r="J95" s="31">
        <v>124</v>
      </c>
    </row>
    <row r="96" spans="1:10" x14ac:dyDescent="0.25">
      <c r="A96" s="16" t="s">
        <v>99</v>
      </c>
      <c r="B96" s="38">
        <v>26.14</v>
      </c>
      <c r="C96" s="30">
        <v>3.3718733963988425</v>
      </c>
      <c r="D96" s="31">
        <v>150</v>
      </c>
      <c r="E96" s="38">
        <v>25.722222222222221</v>
      </c>
      <c r="F96" s="30">
        <v>2.6525360906910036</v>
      </c>
      <c r="G96" s="31">
        <v>18</v>
      </c>
      <c r="H96" s="38"/>
      <c r="I96" s="30"/>
      <c r="J96" s="31"/>
    </row>
    <row r="97" spans="1:10" x14ac:dyDescent="0.25">
      <c r="A97" s="16" t="s">
        <v>100</v>
      </c>
      <c r="B97" s="38">
        <v>28.266666666666666</v>
      </c>
      <c r="C97" s="30">
        <v>1.9560134714681578</v>
      </c>
      <c r="D97" s="31">
        <v>60</v>
      </c>
      <c r="E97" s="38">
        <v>28.6875</v>
      </c>
      <c r="F97" s="30">
        <v>1.839310880772751</v>
      </c>
      <c r="G97" s="31">
        <v>32</v>
      </c>
      <c r="H97" s="38"/>
      <c r="I97" s="30"/>
      <c r="J97" s="31"/>
    </row>
    <row r="98" spans="1:10" x14ac:dyDescent="0.25">
      <c r="A98" s="16" t="s">
        <v>101</v>
      </c>
      <c r="B98" s="38">
        <v>26.591836734693878</v>
      </c>
      <c r="C98" s="30">
        <v>3.4935557778270949</v>
      </c>
      <c r="D98" s="31">
        <v>49</v>
      </c>
      <c r="E98" s="38">
        <v>25.631578947368421</v>
      </c>
      <c r="F98" s="30">
        <v>3.8616422286061596</v>
      </c>
      <c r="G98" s="31">
        <v>19</v>
      </c>
      <c r="H98" s="38">
        <v>28</v>
      </c>
      <c r="I98" s="30">
        <v>2.8284271247461903</v>
      </c>
      <c r="J98" s="31">
        <v>2</v>
      </c>
    </row>
    <row r="99" spans="1:10" x14ac:dyDescent="0.25">
      <c r="A99" s="16" t="s">
        <v>102</v>
      </c>
      <c r="B99" s="38">
        <v>26.98374760994264</v>
      </c>
      <c r="C99" s="30">
        <v>3.3370077576349542</v>
      </c>
      <c r="D99" s="31">
        <v>1046</v>
      </c>
      <c r="E99" s="38">
        <v>26.271276595744681</v>
      </c>
      <c r="F99" s="30">
        <v>3.7152416908569235</v>
      </c>
      <c r="G99" s="31">
        <v>188</v>
      </c>
      <c r="H99" s="38">
        <v>25.142857142857142</v>
      </c>
      <c r="I99" s="30">
        <v>3.7321001364608999</v>
      </c>
      <c r="J99" s="31">
        <v>21</v>
      </c>
    </row>
    <row r="100" spans="1:10" x14ac:dyDescent="0.25">
      <c r="A100" s="16" t="s">
        <v>103</v>
      </c>
      <c r="B100" s="38">
        <v>28.584158415841586</v>
      </c>
      <c r="C100" s="30">
        <v>2.5583874871984325</v>
      </c>
      <c r="D100" s="31">
        <v>101</v>
      </c>
      <c r="E100" s="38">
        <v>25</v>
      </c>
      <c r="F100" s="30">
        <v>2.4494897427831779</v>
      </c>
      <c r="G100" s="31">
        <v>5</v>
      </c>
      <c r="H100" s="38">
        <v>24</v>
      </c>
      <c r="I100" s="30">
        <v>0</v>
      </c>
      <c r="J100" s="31">
        <v>2</v>
      </c>
    </row>
    <row r="101" spans="1:10" x14ac:dyDescent="0.25">
      <c r="A101" s="16" t="s">
        <v>104</v>
      </c>
      <c r="B101" s="38">
        <v>27.354430379746834</v>
      </c>
      <c r="C101" s="30">
        <v>3.3485563851958435</v>
      </c>
      <c r="D101" s="31">
        <v>237</v>
      </c>
      <c r="E101" s="38">
        <v>26.053571428571427</v>
      </c>
      <c r="F101" s="30">
        <v>3.9099855515061632</v>
      </c>
      <c r="G101" s="31">
        <v>56</v>
      </c>
      <c r="H101" s="38">
        <v>24.666666666666668</v>
      </c>
      <c r="I101" s="30">
        <v>3.2041639575194489</v>
      </c>
      <c r="J101" s="31">
        <v>6</v>
      </c>
    </row>
    <row r="102" spans="1:10" x14ac:dyDescent="0.25">
      <c r="A102" s="16" t="s">
        <v>105</v>
      </c>
      <c r="B102" s="38">
        <v>27.864406779661017</v>
      </c>
      <c r="C102" s="30">
        <v>1.9694906028781849</v>
      </c>
      <c r="D102" s="31">
        <v>118</v>
      </c>
      <c r="E102" s="38">
        <v>27.088235294117649</v>
      </c>
      <c r="F102" s="30">
        <v>2.2069813067657686</v>
      </c>
      <c r="G102" s="31">
        <v>34</v>
      </c>
      <c r="H102" s="38"/>
      <c r="I102" s="30"/>
      <c r="J102" s="31"/>
    </row>
    <row r="103" spans="1:10" x14ac:dyDescent="0.25">
      <c r="A103" s="16" t="s">
        <v>106</v>
      </c>
      <c r="B103" s="38">
        <v>27.336842105263159</v>
      </c>
      <c r="C103" s="30">
        <v>3.7829700318715238</v>
      </c>
      <c r="D103" s="31">
        <v>95</v>
      </c>
      <c r="E103" s="38">
        <v>25.25</v>
      </c>
      <c r="F103" s="30">
        <v>3.8876260575878905</v>
      </c>
      <c r="G103" s="31">
        <v>12</v>
      </c>
      <c r="H103" s="38"/>
      <c r="I103" s="30"/>
      <c r="J103" s="31"/>
    </row>
    <row r="104" spans="1:10" x14ac:dyDescent="0.25">
      <c r="A104" s="16" t="s">
        <v>107</v>
      </c>
      <c r="B104" s="38">
        <v>27.80536912751678</v>
      </c>
      <c r="C104" s="30">
        <v>2.5353656710220696</v>
      </c>
      <c r="D104" s="31">
        <v>149</v>
      </c>
      <c r="E104" s="38">
        <v>24</v>
      </c>
      <c r="F104" s="30">
        <v>3.6968455021364721</v>
      </c>
      <c r="G104" s="31">
        <v>7</v>
      </c>
      <c r="H104" s="38">
        <v>20</v>
      </c>
      <c r="I104" s="30" t="e">
        <v>#DIV/0!</v>
      </c>
      <c r="J104" s="31">
        <v>1</v>
      </c>
    </row>
    <row r="105" spans="1:10" x14ac:dyDescent="0.25">
      <c r="A105" s="16" t="s">
        <v>108</v>
      </c>
      <c r="B105" s="38">
        <v>27.726190476190474</v>
      </c>
      <c r="C105" s="30">
        <v>3.3844121429936918</v>
      </c>
      <c r="D105" s="31">
        <v>84</v>
      </c>
      <c r="E105" s="38">
        <v>24</v>
      </c>
      <c r="F105" s="30" t="e">
        <v>#DIV/0!</v>
      </c>
      <c r="G105" s="31">
        <v>1</v>
      </c>
      <c r="H105" s="38"/>
      <c r="I105" s="30"/>
      <c r="J105" s="31"/>
    </row>
    <row r="106" spans="1:10" x14ac:dyDescent="0.25">
      <c r="A106" s="16" t="s">
        <v>109</v>
      </c>
      <c r="B106" s="38">
        <v>27.90625</v>
      </c>
      <c r="C106" s="30">
        <v>2.9738443133425796</v>
      </c>
      <c r="D106" s="31">
        <v>96</v>
      </c>
      <c r="E106" s="38">
        <v>23.666666666666668</v>
      </c>
      <c r="F106" s="30">
        <v>4.9328828623162515</v>
      </c>
      <c r="G106" s="31">
        <v>3</v>
      </c>
      <c r="H106" s="38">
        <v>23.5</v>
      </c>
      <c r="I106" s="30">
        <v>4.7958315233127191</v>
      </c>
      <c r="J106" s="31">
        <v>4</v>
      </c>
    </row>
    <row r="107" spans="1:10" x14ac:dyDescent="0.25">
      <c r="A107" s="16" t="s">
        <v>110</v>
      </c>
      <c r="B107" s="38">
        <v>25.55845824411135</v>
      </c>
      <c r="C107" s="30">
        <v>3.3589697823894631</v>
      </c>
      <c r="D107" s="31">
        <v>2335</v>
      </c>
      <c r="E107" s="38">
        <v>24.330543933054393</v>
      </c>
      <c r="F107" s="30">
        <v>3.5859538636632871</v>
      </c>
      <c r="G107" s="31">
        <v>478</v>
      </c>
      <c r="H107" s="38">
        <v>23.781818181818181</v>
      </c>
      <c r="I107" s="30">
        <v>4.0354489818170745</v>
      </c>
      <c r="J107" s="31">
        <v>55</v>
      </c>
    </row>
    <row r="108" spans="1:10" x14ac:dyDescent="0.25">
      <c r="A108" s="16" t="s">
        <v>111</v>
      </c>
      <c r="B108" s="38">
        <v>30</v>
      </c>
      <c r="C108" s="30">
        <v>0</v>
      </c>
      <c r="D108" s="31">
        <v>2</v>
      </c>
      <c r="E108" s="38">
        <v>30</v>
      </c>
      <c r="F108" s="30">
        <v>0</v>
      </c>
      <c r="G108" s="31">
        <v>2</v>
      </c>
      <c r="H108" s="38"/>
      <c r="I108" s="30"/>
      <c r="J108" s="31"/>
    </row>
    <row r="109" spans="1:10" x14ac:dyDescent="0.25">
      <c r="A109" s="16" t="s">
        <v>112</v>
      </c>
      <c r="B109" s="38">
        <v>27.491525423728813</v>
      </c>
      <c r="C109" s="30">
        <v>2.6084679933101231</v>
      </c>
      <c r="D109" s="31">
        <v>1593</v>
      </c>
      <c r="E109" s="38">
        <v>27.234723569350145</v>
      </c>
      <c r="F109" s="30">
        <v>2.8041572633310925</v>
      </c>
      <c r="G109" s="31">
        <v>1031</v>
      </c>
      <c r="H109" s="38">
        <v>26.966981132075471</v>
      </c>
      <c r="I109" s="30">
        <v>2.9002115202518435</v>
      </c>
      <c r="J109" s="31">
        <v>212</v>
      </c>
    </row>
    <row r="110" spans="1:10" x14ac:dyDescent="0.25">
      <c r="A110" s="16" t="s">
        <v>113</v>
      </c>
      <c r="B110" s="38">
        <v>25.946341463414633</v>
      </c>
      <c r="C110" s="30">
        <v>3.9584700781855471</v>
      </c>
      <c r="D110" s="31">
        <v>410</v>
      </c>
      <c r="E110" s="38">
        <v>24.5</v>
      </c>
      <c r="F110" s="30">
        <v>3.9735520188187423</v>
      </c>
      <c r="G110" s="31">
        <v>148</v>
      </c>
      <c r="H110" s="38">
        <v>23.838709677419356</v>
      </c>
      <c r="I110" s="30">
        <v>3.3871991791995266</v>
      </c>
      <c r="J110" s="31">
        <v>31</v>
      </c>
    </row>
    <row r="111" spans="1:10" x14ac:dyDescent="0.25">
      <c r="A111" s="16" t="s">
        <v>114</v>
      </c>
      <c r="B111" s="38">
        <v>27.733333333333334</v>
      </c>
      <c r="C111" s="30">
        <v>1.7915143899851178</v>
      </c>
      <c r="D111" s="31">
        <v>15</v>
      </c>
      <c r="E111" s="38">
        <v>28.333333333333332</v>
      </c>
      <c r="F111" s="30">
        <v>2.8867513459481158</v>
      </c>
      <c r="G111" s="31">
        <v>3</v>
      </c>
      <c r="H111" s="38"/>
      <c r="I111" s="30"/>
      <c r="J111" s="31"/>
    </row>
    <row r="112" spans="1:10" x14ac:dyDescent="0.25">
      <c r="A112" s="16" t="s">
        <v>115</v>
      </c>
      <c r="B112" s="38"/>
      <c r="C112" s="30"/>
      <c r="D112" s="31"/>
      <c r="E112" s="38">
        <v>30</v>
      </c>
      <c r="F112" s="30">
        <v>0</v>
      </c>
      <c r="G112" s="31">
        <v>2</v>
      </c>
      <c r="H112" s="38"/>
      <c r="I112" s="30"/>
      <c r="J112" s="31"/>
    </row>
    <row r="113" spans="1:10" x14ac:dyDescent="0.25">
      <c r="A113" s="16" t="s">
        <v>116</v>
      </c>
      <c r="B113" s="38">
        <v>26.190045248868778</v>
      </c>
      <c r="C113" s="30">
        <v>3.6356930685706015</v>
      </c>
      <c r="D113" s="31">
        <v>221</v>
      </c>
      <c r="E113" s="38">
        <v>26.953333333333333</v>
      </c>
      <c r="F113" s="30">
        <v>2.9279798112017348</v>
      </c>
      <c r="G113" s="31">
        <v>300</v>
      </c>
      <c r="H113" s="38">
        <v>27.183783783783785</v>
      </c>
      <c r="I113" s="30">
        <v>3.1928515190283608</v>
      </c>
      <c r="J113" s="31">
        <v>185</v>
      </c>
    </row>
    <row r="114" spans="1:10" x14ac:dyDescent="0.25">
      <c r="A114" s="16" t="s">
        <v>117</v>
      </c>
      <c r="B114" s="38">
        <v>26.975903614457831</v>
      </c>
      <c r="C114" s="30">
        <v>3.2157231998282412</v>
      </c>
      <c r="D114" s="31">
        <v>83</v>
      </c>
      <c r="E114" s="38">
        <v>26.05263157894737</v>
      </c>
      <c r="F114" s="30">
        <v>3.0454644639479271</v>
      </c>
      <c r="G114" s="31">
        <v>19</v>
      </c>
      <c r="H114" s="38">
        <v>29.333333333333332</v>
      </c>
      <c r="I114" s="30">
        <v>1.1547005383792186</v>
      </c>
      <c r="J114" s="31">
        <v>3</v>
      </c>
    </row>
    <row r="115" spans="1:10" x14ac:dyDescent="0.25">
      <c r="A115" s="16" t="s">
        <v>118</v>
      </c>
      <c r="B115" s="38">
        <v>28.314814814814813</v>
      </c>
      <c r="C115" s="30">
        <v>2.2303572272812651</v>
      </c>
      <c r="D115" s="31">
        <v>54</v>
      </c>
      <c r="E115" s="38">
        <v>28.786516853932586</v>
      </c>
      <c r="F115" s="30">
        <v>2.0696503334026501</v>
      </c>
      <c r="G115" s="31">
        <v>89</v>
      </c>
      <c r="H115" s="38">
        <v>29.035087719298247</v>
      </c>
      <c r="I115" s="30">
        <v>1.7924933978828632</v>
      </c>
      <c r="J115" s="31">
        <v>57</v>
      </c>
    </row>
    <row r="116" spans="1:10" x14ac:dyDescent="0.25">
      <c r="A116" s="16" t="s">
        <v>119</v>
      </c>
      <c r="B116" s="38">
        <v>27.220183486238533</v>
      </c>
      <c r="C116" s="30">
        <v>3.1176613777430786</v>
      </c>
      <c r="D116" s="31">
        <v>545</v>
      </c>
      <c r="E116" s="38">
        <v>27.506272401433691</v>
      </c>
      <c r="F116" s="30">
        <v>2.9820022306010139</v>
      </c>
      <c r="G116" s="31">
        <v>1116</v>
      </c>
      <c r="H116" s="38">
        <v>27.69756838905775</v>
      </c>
      <c r="I116" s="30">
        <v>2.7699232935937812</v>
      </c>
      <c r="J116" s="31">
        <v>658</v>
      </c>
    </row>
    <row r="117" spans="1:10" x14ac:dyDescent="0.25">
      <c r="A117" s="16" t="s">
        <v>120</v>
      </c>
      <c r="B117" s="38">
        <v>26.532258064516128</v>
      </c>
      <c r="C117" s="30">
        <v>2.7917779864727068</v>
      </c>
      <c r="D117" s="31">
        <v>62</v>
      </c>
      <c r="E117" s="38">
        <v>28.419117647058822</v>
      </c>
      <c r="F117" s="30">
        <v>2.141495313711721</v>
      </c>
      <c r="G117" s="31">
        <v>136</v>
      </c>
      <c r="H117" s="38">
        <v>27.864583333333332</v>
      </c>
      <c r="I117" s="30">
        <v>2.1453489063144273</v>
      </c>
      <c r="J117" s="31">
        <v>96</v>
      </c>
    </row>
    <row r="118" spans="1:10" x14ac:dyDescent="0.25">
      <c r="A118" s="16" t="s">
        <v>121</v>
      </c>
      <c r="B118" s="38">
        <v>26.117241379310343</v>
      </c>
      <c r="C118" s="30">
        <v>3.0150166948954209</v>
      </c>
      <c r="D118" s="31">
        <v>145</v>
      </c>
      <c r="E118" s="38">
        <v>26.481884057971016</v>
      </c>
      <c r="F118" s="30">
        <v>3.2590625647652147</v>
      </c>
      <c r="G118" s="31">
        <v>276</v>
      </c>
      <c r="H118" s="38">
        <v>26.441860465116278</v>
      </c>
      <c r="I118" s="30">
        <v>3.0231062686627252</v>
      </c>
      <c r="J118" s="31">
        <v>129</v>
      </c>
    </row>
    <row r="119" spans="1:10" x14ac:dyDescent="0.25">
      <c r="A119" s="16" t="s">
        <v>122</v>
      </c>
      <c r="B119" s="38">
        <v>28.371212121212121</v>
      </c>
      <c r="C119" s="30">
        <v>1.6733442450060048</v>
      </c>
      <c r="D119" s="31">
        <v>132</v>
      </c>
      <c r="E119" s="38">
        <v>28.056478405315616</v>
      </c>
      <c r="F119" s="30">
        <v>1.9408244529148329</v>
      </c>
      <c r="G119" s="31">
        <v>301</v>
      </c>
      <c r="H119" s="38">
        <v>28.4321608040201</v>
      </c>
      <c r="I119" s="30">
        <v>1.7535449965197802</v>
      </c>
      <c r="J119" s="31">
        <v>199</v>
      </c>
    </row>
    <row r="120" spans="1:10" x14ac:dyDescent="0.25">
      <c r="A120" s="16" t="s">
        <v>123</v>
      </c>
      <c r="B120" s="38">
        <v>27.13953488372093</v>
      </c>
      <c r="C120" s="30">
        <v>3.3706110464031789</v>
      </c>
      <c r="D120" s="31">
        <v>43</v>
      </c>
      <c r="E120" s="38">
        <v>28.156862745098039</v>
      </c>
      <c r="F120" s="30">
        <v>2.5523921881938447</v>
      </c>
      <c r="G120" s="31">
        <v>153</v>
      </c>
      <c r="H120" s="38">
        <v>28.17808219178082</v>
      </c>
      <c r="I120" s="30">
        <v>2.780599784186375</v>
      </c>
      <c r="J120" s="31">
        <v>73</v>
      </c>
    </row>
    <row r="121" spans="1:10" x14ac:dyDescent="0.25">
      <c r="A121" s="16" t="s">
        <v>124</v>
      </c>
      <c r="B121" s="38">
        <v>27.964912280701753</v>
      </c>
      <c r="C121" s="30">
        <v>2.3082836425823023</v>
      </c>
      <c r="D121" s="31">
        <v>171</v>
      </c>
      <c r="E121" s="38">
        <v>28.101604278074866</v>
      </c>
      <c r="F121" s="30">
        <v>2.4352579500788853</v>
      </c>
      <c r="G121" s="31">
        <v>187</v>
      </c>
      <c r="H121" s="38">
        <v>27.910344827586208</v>
      </c>
      <c r="I121" s="30">
        <v>2.2264734240601243</v>
      </c>
      <c r="J121" s="31">
        <v>145</v>
      </c>
    </row>
    <row r="122" spans="1:10" x14ac:dyDescent="0.25">
      <c r="A122" s="16" t="s">
        <v>125</v>
      </c>
      <c r="B122" s="38">
        <v>28.747252747252748</v>
      </c>
      <c r="C122" s="30">
        <v>1.8232657305773874</v>
      </c>
      <c r="D122" s="31">
        <v>91</v>
      </c>
      <c r="E122" s="38">
        <v>28.135135135135137</v>
      </c>
      <c r="F122" s="30">
        <v>2.5017620112606842</v>
      </c>
      <c r="G122" s="31">
        <v>185</v>
      </c>
      <c r="H122" s="38">
        <v>28.460317460317459</v>
      </c>
      <c r="I122" s="30">
        <v>2.3686309755664059</v>
      </c>
      <c r="J122" s="31">
        <v>126</v>
      </c>
    </row>
    <row r="123" spans="1:10" x14ac:dyDescent="0.25">
      <c r="A123" s="16" t="s">
        <v>126</v>
      </c>
      <c r="B123" s="38">
        <v>27.593283582089551</v>
      </c>
      <c r="C123" s="30">
        <v>2.5606266134214817</v>
      </c>
      <c r="D123" s="31">
        <v>268</v>
      </c>
      <c r="E123" s="38">
        <v>27.668730650154799</v>
      </c>
      <c r="F123" s="30">
        <v>2.2797748196845204</v>
      </c>
      <c r="G123" s="31">
        <v>323</v>
      </c>
      <c r="H123" s="38">
        <v>26.785714285714285</v>
      </c>
      <c r="I123" s="30">
        <v>2.5947704069681485</v>
      </c>
      <c r="J123" s="31">
        <v>182</v>
      </c>
    </row>
    <row r="124" spans="1:10" x14ac:dyDescent="0.25">
      <c r="A124" s="16" t="s">
        <v>127</v>
      </c>
      <c r="B124" s="38">
        <v>25.869072164948452</v>
      </c>
      <c r="C124" s="30">
        <v>2.8636492486037595</v>
      </c>
      <c r="D124" s="31">
        <v>1940</v>
      </c>
      <c r="E124" s="38">
        <v>26.210882582660766</v>
      </c>
      <c r="F124" s="30">
        <v>3.090357361517698</v>
      </c>
      <c r="G124" s="31">
        <v>3841</v>
      </c>
      <c r="H124" s="38">
        <v>26.892992938620313</v>
      </c>
      <c r="I124" s="30">
        <v>2.8711382011423319</v>
      </c>
      <c r="J124" s="31">
        <v>1841</v>
      </c>
    </row>
    <row r="125" spans="1:10" x14ac:dyDescent="0.25">
      <c r="A125" s="16" t="s">
        <v>128</v>
      </c>
      <c r="B125" s="38">
        <v>27.88372093023256</v>
      </c>
      <c r="C125" s="30">
        <v>2.2528206859959981</v>
      </c>
      <c r="D125" s="31">
        <v>215</v>
      </c>
      <c r="E125" s="38">
        <v>28.374015748031496</v>
      </c>
      <c r="F125" s="30">
        <v>1.7931231216498469</v>
      </c>
      <c r="G125" s="31">
        <v>254</v>
      </c>
      <c r="H125" s="38">
        <v>27.894736842105264</v>
      </c>
      <c r="I125" s="30">
        <v>1.8657235951651896</v>
      </c>
      <c r="J125" s="31">
        <v>190</v>
      </c>
    </row>
    <row r="126" spans="1:10" x14ac:dyDescent="0.25">
      <c r="A126" s="16" t="s">
        <v>129</v>
      </c>
      <c r="B126" s="38">
        <v>29.166666666666668</v>
      </c>
      <c r="C126" s="30">
        <v>1.3056111450375463</v>
      </c>
      <c r="D126" s="31">
        <v>102</v>
      </c>
      <c r="E126" s="38">
        <v>29.245614035087719</v>
      </c>
      <c r="F126" s="30">
        <v>1.2936974760148816</v>
      </c>
      <c r="G126" s="31">
        <v>114</v>
      </c>
      <c r="H126" s="38">
        <v>29.176470588235293</v>
      </c>
      <c r="I126" s="30">
        <v>1.6096116529158793</v>
      </c>
      <c r="J126" s="31">
        <v>136</v>
      </c>
    </row>
    <row r="127" spans="1:10" x14ac:dyDescent="0.25">
      <c r="A127" s="16" t="s">
        <v>130</v>
      </c>
      <c r="B127" s="38">
        <v>28.925619834710744</v>
      </c>
      <c r="C127" s="30">
        <v>1.6805713771303616</v>
      </c>
      <c r="D127" s="31">
        <v>242</v>
      </c>
      <c r="E127" s="38">
        <v>28.613293051359516</v>
      </c>
      <c r="F127" s="30">
        <v>1.6899896992460122</v>
      </c>
      <c r="G127" s="31">
        <v>331</v>
      </c>
      <c r="H127" s="38">
        <v>28.410714285714285</v>
      </c>
      <c r="I127" s="30">
        <v>1.8986581350453078</v>
      </c>
      <c r="J127" s="31">
        <v>280</v>
      </c>
    </row>
    <row r="128" spans="1:10" x14ac:dyDescent="0.25">
      <c r="A128" s="16" t="s">
        <v>131</v>
      </c>
      <c r="B128" s="38">
        <v>26.589527816736794</v>
      </c>
      <c r="C128" s="30">
        <v>3.3372634206725844</v>
      </c>
      <c r="D128" s="31">
        <v>2139</v>
      </c>
      <c r="E128" s="38">
        <v>27.070285316631871</v>
      </c>
      <c r="F128" s="30">
        <v>3.1739126756780593</v>
      </c>
      <c r="G128" s="31">
        <v>2874</v>
      </c>
      <c r="H128" s="38">
        <v>26.807741935483872</v>
      </c>
      <c r="I128" s="30">
        <v>3.3056778723076232</v>
      </c>
      <c r="J128" s="31">
        <v>1550</v>
      </c>
    </row>
    <row r="129" spans="1:10" x14ac:dyDescent="0.25">
      <c r="A129" s="16" t="s">
        <v>132</v>
      </c>
      <c r="B129" s="38">
        <v>27.080882352941178</v>
      </c>
      <c r="C129" s="30">
        <v>3.030119764439374</v>
      </c>
      <c r="D129" s="31">
        <v>272</v>
      </c>
      <c r="E129" s="38">
        <v>26.973856209150327</v>
      </c>
      <c r="F129" s="30">
        <v>3.3505804341419156</v>
      </c>
      <c r="G129" s="31">
        <v>459</v>
      </c>
      <c r="H129" s="38">
        <v>27.456647398843931</v>
      </c>
      <c r="I129" s="30">
        <v>3.1475086586809433</v>
      </c>
      <c r="J129" s="31">
        <v>346</v>
      </c>
    </row>
    <row r="130" spans="1:10" x14ac:dyDescent="0.25">
      <c r="A130" s="16" t="s">
        <v>133</v>
      </c>
      <c r="B130" s="38">
        <v>29.323741007194243</v>
      </c>
      <c r="C130" s="30">
        <v>1.3033725892275339</v>
      </c>
      <c r="D130" s="31">
        <v>139</v>
      </c>
      <c r="E130" s="38">
        <v>28.738805970149254</v>
      </c>
      <c r="F130" s="30">
        <v>1.961918744676566</v>
      </c>
      <c r="G130" s="31">
        <v>268</v>
      </c>
      <c r="H130" s="38">
        <v>28.539534883720929</v>
      </c>
      <c r="I130" s="30">
        <v>2.3753149850036834</v>
      </c>
      <c r="J130" s="31">
        <v>215</v>
      </c>
    </row>
    <row r="131" spans="1:10" x14ac:dyDescent="0.25">
      <c r="A131" s="16" t="s">
        <v>134</v>
      </c>
      <c r="B131" s="38">
        <v>28.150141643059492</v>
      </c>
      <c r="C131" s="30">
        <v>2.0177074727991076</v>
      </c>
      <c r="D131" s="31">
        <v>353</v>
      </c>
      <c r="E131" s="38">
        <v>28.928395061728395</v>
      </c>
      <c r="F131" s="30">
        <v>1.4150214783295383</v>
      </c>
      <c r="G131" s="31">
        <v>405</v>
      </c>
      <c r="H131" s="38">
        <v>28.739583333333332</v>
      </c>
      <c r="I131" s="30">
        <v>1.7996019207510121</v>
      </c>
      <c r="J131" s="31">
        <v>288</v>
      </c>
    </row>
    <row r="132" spans="1:10" x14ac:dyDescent="0.25">
      <c r="A132" s="16" t="s">
        <v>135</v>
      </c>
      <c r="B132" s="38">
        <v>21</v>
      </c>
      <c r="C132" s="30">
        <v>6</v>
      </c>
      <c r="D132" s="31">
        <v>4</v>
      </c>
      <c r="E132" s="38">
        <v>25.3</v>
      </c>
      <c r="F132" s="30">
        <v>4.5472824607426601</v>
      </c>
      <c r="G132" s="31">
        <v>10</v>
      </c>
      <c r="H132" s="38">
        <v>29</v>
      </c>
      <c r="I132" s="30">
        <v>1.4142135623730951</v>
      </c>
      <c r="J132" s="31">
        <v>2</v>
      </c>
    </row>
    <row r="133" spans="1:10" x14ac:dyDescent="0.25">
      <c r="A133" s="16" t="s">
        <v>136</v>
      </c>
      <c r="B133" s="38">
        <v>30</v>
      </c>
      <c r="C133" s="30" t="e">
        <v>#DIV/0!</v>
      </c>
      <c r="D133" s="31">
        <v>1</v>
      </c>
      <c r="E133" s="38">
        <v>27.666666666666668</v>
      </c>
      <c r="F133" s="30">
        <v>3.228659539846586</v>
      </c>
      <c r="G133" s="31">
        <v>12</v>
      </c>
      <c r="H133" s="38"/>
      <c r="I133" s="30"/>
      <c r="J133" s="31"/>
    </row>
    <row r="134" spans="1:10" x14ac:dyDescent="0.25">
      <c r="A134" s="16" t="s">
        <v>137</v>
      </c>
      <c r="B134" s="38">
        <v>24.049180327868854</v>
      </c>
      <c r="C134" s="30">
        <v>3.7301752841218114</v>
      </c>
      <c r="D134" s="31">
        <v>61</v>
      </c>
      <c r="E134" s="38">
        <v>23.98076923076923</v>
      </c>
      <c r="F134" s="30">
        <v>3.9382009658805055</v>
      </c>
      <c r="G134" s="31">
        <v>52</v>
      </c>
      <c r="H134" s="38">
        <v>22.285714285714285</v>
      </c>
      <c r="I134" s="30">
        <v>3.3932706514932884</v>
      </c>
      <c r="J134" s="31">
        <v>21</v>
      </c>
    </row>
    <row r="135" spans="1:10" x14ac:dyDescent="0.25">
      <c r="A135" s="16" t="s">
        <v>138</v>
      </c>
      <c r="B135" s="38">
        <v>23</v>
      </c>
      <c r="C135" s="30">
        <v>4.2426406871192848</v>
      </c>
      <c r="D135" s="31">
        <v>2</v>
      </c>
      <c r="E135" s="38"/>
      <c r="F135" s="30"/>
      <c r="G135" s="31"/>
      <c r="H135" s="38"/>
      <c r="I135" s="30"/>
      <c r="J135" s="31"/>
    </row>
    <row r="136" spans="1:10" x14ac:dyDescent="0.25">
      <c r="A136" s="16" t="s">
        <v>139</v>
      </c>
      <c r="B136" s="38">
        <v>24.473684210526315</v>
      </c>
      <c r="C136" s="30">
        <v>3.7971315069886091</v>
      </c>
      <c r="D136" s="31">
        <v>38</v>
      </c>
      <c r="E136" s="38">
        <v>27</v>
      </c>
      <c r="F136" s="30" t="e">
        <v>#DIV/0!</v>
      </c>
      <c r="G136" s="31">
        <v>1</v>
      </c>
      <c r="H136" s="38"/>
      <c r="I136" s="30"/>
      <c r="J136" s="31"/>
    </row>
    <row r="137" spans="1:10" x14ac:dyDescent="0.25">
      <c r="A137" s="16" t="s">
        <v>140</v>
      </c>
      <c r="B137" s="38">
        <v>30</v>
      </c>
      <c r="C137" s="30">
        <v>0</v>
      </c>
      <c r="D137" s="31">
        <v>3</v>
      </c>
      <c r="E137" s="38">
        <v>30</v>
      </c>
      <c r="F137" s="30" t="e">
        <v>#DIV/0!</v>
      </c>
      <c r="G137" s="31">
        <v>1</v>
      </c>
      <c r="H137" s="38"/>
      <c r="I137" s="30"/>
      <c r="J137" s="31"/>
    </row>
    <row r="138" spans="1:10" x14ac:dyDescent="0.25">
      <c r="A138" s="16" t="s">
        <v>141</v>
      </c>
      <c r="B138" s="38"/>
      <c r="C138" s="30"/>
      <c r="D138" s="31"/>
      <c r="E138" s="38">
        <v>26</v>
      </c>
      <c r="F138" s="30" t="e">
        <v>#DIV/0!</v>
      </c>
      <c r="G138" s="31">
        <v>1</v>
      </c>
      <c r="H138" s="38"/>
      <c r="I138" s="30"/>
      <c r="J138" s="31"/>
    </row>
    <row r="139" spans="1:10" x14ac:dyDescent="0.25">
      <c r="A139" s="16" t="s">
        <v>142</v>
      </c>
      <c r="B139" s="38">
        <v>24.185708172871202</v>
      </c>
      <c r="C139" s="30">
        <v>3.9341433644954091</v>
      </c>
      <c r="D139" s="31">
        <v>2337</v>
      </c>
      <c r="E139" s="38">
        <v>23.324938067712633</v>
      </c>
      <c r="F139" s="30">
        <v>3.8789657055111069</v>
      </c>
      <c r="G139" s="31">
        <v>2422</v>
      </c>
      <c r="H139" s="38">
        <v>24.241379310344829</v>
      </c>
      <c r="I139" s="30">
        <v>3.8394520760927455</v>
      </c>
      <c r="J139" s="31">
        <v>1334</v>
      </c>
    </row>
    <row r="140" spans="1:10" x14ac:dyDescent="0.25">
      <c r="A140" s="16" t="s">
        <v>143</v>
      </c>
      <c r="B140" s="38">
        <v>25.342960288808666</v>
      </c>
      <c r="C140" s="30">
        <v>3.7553916662923243</v>
      </c>
      <c r="D140" s="31">
        <v>277</v>
      </c>
      <c r="E140" s="38">
        <v>25.896694214876032</v>
      </c>
      <c r="F140" s="30">
        <v>3.7151798934301024</v>
      </c>
      <c r="G140" s="31">
        <v>242</v>
      </c>
      <c r="H140" s="38">
        <v>25.062893081761008</v>
      </c>
      <c r="I140" s="30">
        <v>4.3234502375823176</v>
      </c>
      <c r="J140" s="31">
        <v>159</v>
      </c>
    </row>
    <row r="141" spans="1:10" x14ac:dyDescent="0.25">
      <c r="A141" s="16" t="s">
        <v>144</v>
      </c>
      <c r="B141" s="38">
        <v>27.35</v>
      </c>
      <c r="C141" s="30">
        <v>2.9348997195196231</v>
      </c>
      <c r="D141" s="31">
        <v>100</v>
      </c>
      <c r="E141" s="38">
        <v>29.107843137254903</v>
      </c>
      <c r="F141" s="30">
        <v>1.9493937252239562</v>
      </c>
      <c r="G141" s="31">
        <v>102</v>
      </c>
      <c r="H141" s="38">
        <v>27.839285714285715</v>
      </c>
      <c r="I141" s="30">
        <v>2.7685032760700157</v>
      </c>
      <c r="J141" s="31">
        <v>56</v>
      </c>
    </row>
    <row r="142" spans="1:10" x14ac:dyDescent="0.25">
      <c r="A142" s="16" t="s">
        <v>145</v>
      </c>
      <c r="B142" s="38">
        <v>27.741219963031423</v>
      </c>
      <c r="C142" s="30">
        <v>2.4794603634902637</v>
      </c>
      <c r="D142" s="31">
        <v>541</v>
      </c>
      <c r="E142" s="38">
        <v>27.719917012448132</v>
      </c>
      <c r="F142" s="30">
        <v>2.7339358044225723</v>
      </c>
      <c r="G142" s="31">
        <v>482</v>
      </c>
      <c r="H142" s="38">
        <v>28.03913043478261</v>
      </c>
      <c r="I142" s="30">
        <v>2.5633014891731358</v>
      </c>
      <c r="J142" s="31">
        <v>230</v>
      </c>
    </row>
    <row r="143" spans="1:10" x14ac:dyDescent="0.25">
      <c r="A143" s="16" t="s">
        <v>146</v>
      </c>
      <c r="B143" s="38">
        <v>28.040816326530614</v>
      </c>
      <c r="C143" s="30">
        <v>2.7165713963529941</v>
      </c>
      <c r="D143" s="31">
        <v>98</v>
      </c>
      <c r="E143" s="38">
        <v>27.545454545454547</v>
      </c>
      <c r="F143" s="30">
        <v>2.721428266525038</v>
      </c>
      <c r="G143" s="31">
        <v>110</v>
      </c>
      <c r="H143" s="38">
        <v>27.901960784313726</v>
      </c>
      <c r="I143" s="30">
        <v>2.9883433668893082</v>
      </c>
      <c r="J143" s="31">
        <v>51</v>
      </c>
    </row>
    <row r="144" spans="1:10" x14ac:dyDescent="0.25">
      <c r="A144" s="16" t="s">
        <v>147</v>
      </c>
      <c r="B144" s="38">
        <v>28.592592592592592</v>
      </c>
      <c r="C144" s="30">
        <v>2.1350420507344925</v>
      </c>
      <c r="D144" s="31">
        <v>27</v>
      </c>
      <c r="E144" s="38">
        <v>27.333333333333332</v>
      </c>
      <c r="F144" s="30">
        <v>3.8405728739343039</v>
      </c>
      <c r="G144" s="31">
        <v>9</v>
      </c>
      <c r="H144" s="38"/>
      <c r="I144" s="30"/>
      <c r="J144" s="31"/>
    </row>
    <row r="145" spans="1:10" x14ac:dyDescent="0.25">
      <c r="A145" s="16" t="s">
        <v>148</v>
      </c>
      <c r="B145" s="38">
        <v>27.458333333333332</v>
      </c>
      <c r="C145" s="30">
        <v>2.9096927770363554</v>
      </c>
      <c r="D145" s="31">
        <v>48</v>
      </c>
      <c r="E145" s="38">
        <v>25</v>
      </c>
      <c r="F145" s="30" t="e">
        <v>#DIV/0!</v>
      </c>
      <c r="G145" s="31">
        <v>1</v>
      </c>
      <c r="H145" s="38"/>
      <c r="I145" s="30"/>
      <c r="J145" s="31"/>
    </row>
    <row r="146" spans="1:10" x14ac:dyDescent="0.25">
      <c r="A146" s="16" t="s">
        <v>149</v>
      </c>
      <c r="B146" s="38">
        <v>25.46153846153846</v>
      </c>
      <c r="C146" s="30">
        <v>3.4436116997219011</v>
      </c>
      <c r="D146" s="31">
        <v>26</v>
      </c>
      <c r="E146" s="38">
        <v>25.666666666666668</v>
      </c>
      <c r="F146" s="30">
        <v>4.1633319989322697</v>
      </c>
      <c r="G146" s="31">
        <v>3</v>
      </c>
      <c r="H146" s="38"/>
      <c r="I146" s="30"/>
      <c r="J146" s="31"/>
    </row>
    <row r="147" spans="1:10" x14ac:dyDescent="0.25">
      <c r="A147" s="16" t="s">
        <v>150</v>
      </c>
      <c r="B147" s="38">
        <v>23.25</v>
      </c>
      <c r="C147" s="30">
        <v>0.9574271077563381</v>
      </c>
      <c r="D147" s="31">
        <v>4</v>
      </c>
      <c r="E147" s="38">
        <v>24</v>
      </c>
      <c r="F147" s="30" t="e">
        <v>#DIV/0!</v>
      </c>
      <c r="G147" s="31">
        <v>1</v>
      </c>
      <c r="H147" s="38"/>
      <c r="I147" s="30"/>
      <c r="J147" s="31"/>
    </row>
    <row r="148" spans="1:10" x14ac:dyDescent="0.25">
      <c r="A148" s="16" t="s">
        <v>151</v>
      </c>
      <c r="B148" s="38">
        <v>24.142857142857142</v>
      </c>
      <c r="C148" s="30">
        <v>3.4846602621858431</v>
      </c>
      <c r="D148" s="31">
        <v>7</v>
      </c>
      <c r="E148" s="38">
        <v>25.166666666666668</v>
      </c>
      <c r="F148" s="30">
        <v>2.401388487243723</v>
      </c>
      <c r="G148" s="31">
        <v>6</v>
      </c>
      <c r="H148" s="38">
        <v>27.166666666666668</v>
      </c>
      <c r="I148" s="30">
        <v>2.4013884872437044</v>
      </c>
      <c r="J148" s="31">
        <v>6</v>
      </c>
    </row>
    <row r="149" spans="1:10" x14ac:dyDescent="0.25">
      <c r="A149" s="16" t="s">
        <v>152</v>
      </c>
      <c r="B149" s="38">
        <v>23.5</v>
      </c>
      <c r="C149" s="30">
        <v>0.70710678118654757</v>
      </c>
      <c r="D149" s="31">
        <v>2</v>
      </c>
      <c r="E149" s="38"/>
      <c r="F149" s="30"/>
      <c r="G149" s="31"/>
      <c r="H149" s="38">
        <v>26</v>
      </c>
      <c r="I149" s="30" t="e">
        <v>#DIV/0!</v>
      </c>
      <c r="J149" s="31">
        <v>1</v>
      </c>
    </row>
    <row r="150" spans="1:10" x14ac:dyDescent="0.25">
      <c r="A150" s="16" t="s">
        <v>153</v>
      </c>
      <c r="B150" s="38">
        <v>23.396284829721363</v>
      </c>
      <c r="C150" s="30">
        <v>4.0696553543564864</v>
      </c>
      <c r="D150" s="31">
        <v>646</v>
      </c>
      <c r="E150" s="38">
        <v>23.5126582278481</v>
      </c>
      <c r="F150" s="30">
        <v>4.0075125353411236</v>
      </c>
      <c r="G150" s="31">
        <v>316</v>
      </c>
      <c r="H150" s="38">
        <v>23.727272727272727</v>
      </c>
      <c r="I150" s="30">
        <v>4.5388763589019083</v>
      </c>
      <c r="J150" s="31">
        <v>66</v>
      </c>
    </row>
    <row r="151" spans="1:10" x14ac:dyDescent="0.25">
      <c r="A151" s="16" t="s">
        <v>154</v>
      </c>
      <c r="B151" s="38">
        <v>27.045454545454547</v>
      </c>
      <c r="C151" s="30">
        <v>3.4843496725633987</v>
      </c>
      <c r="D151" s="31">
        <v>22</v>
      </c>
      <c r="E151" s="38">
        <v>28.5</v>
      </c>
      <c r="F151" s="30">
        <v>2.2101165997782526</v>
      </c>
      <c r="G151" s="31">
        <v>14</v>
      </c>
      <c r="H151" s="38">
        <v>29.333333333333332</v>
      </c>
      <c r="I151" s="30">
        <v>1.1547005383792186</v>
      </c>
      <c r="J151" s="31">
        <v>3</v>
      </c>
    </row>
    <row r="152" spans="1:10" x14ac:dyDescent="0.25">
      <c r="A152" s="16" t="s">
        <v>155</v>
      </c>
      <c r="B152" s="38">
        <v>26.1</v>
      </c>
      <c r="C152" s="30">
        <v>3.6547425158474378</v>
      </c>
      <c r="D152" s="31">
        <v>50</v>
      </c>
      <c r="E152" s="38">
        <v>25.19047619047619</v>
      </c>
      <c r="F152" s="30">
        <v>3.8809669879947148</v>
      </c>
      <c r="G152" s="31">
        <v>21</v>
      </c>
      <c r="H152" s="38">
        <v>25.333333333333332</v>
      </c>
      <c r="I152" s="30">
        <v>6.4291005073286396</v>
      </c>
      <c r="J152" s="31">
        <v>3</v>
      </c>
    </row>
    <row r="153" spans="1:10" x14ac:dyDescent="0.25">
      <c r="A153" s="16" t="s">
        <v>156</v>
      </c>
      <c r="B153" s="38">
        <v>23.678723740325385</v>
      </c>
      <c r="C153" s="30">
        <v>3.7975323343744587</v>
      </c>
      <c r="D153" s="31">
        <v>6331</v>
      </c>
      <c r="E153" s="38">
        <v>23.717824128940507</v>
      </c>
      <c r="F153" s="30">
        <v>3.7923952033736534</v>
      </c>
      <c r="G153" s="31">
        <v>8438</v>
      </c>
      <c r="H153" s="38">
        <v>24.523799313893655</v>
      </c>
      <c r="I153" s="30">
        <v>4.0499073540886323</v>
      </c>
      <c r="J153" s="31">
        <v>4664</v>
      </c>
    </row>
    <row r="154" spans="1:10" x14ac:dyDescent="0.25">
      <c r="A154" s="16" t="s">
        <v>157</v>
      </c>
      <c r="B154" s="38">
        <v>27.292744479495269</v>
      </c>
      <c r="C154" s="30">
        <v>3.1070280943968784</v>
      </c>
      <c r="D154" s="31">
        <v>3170</v>
      </c>
      <c r="E154" s="38">
        <v>27.130288166768853</v>
      </c>
      <c r="F154" s="30">
        <v>3.0855942064050201</v>
      </c>
      <c r="G154" s="31">
        <v>3262</v>
      </c>
      <c r="H154" s="38">
        <v>26.900425015179113</v>
      </c>
      <c r="I154" s="30">
        <v>3.2799391814969976</v>
      </c>
      <c r="J154" s="31">
        <v>1647</v>
      </c>
    </row>
    <row r="155" spans="1:10" x14ac:dyDescent="0.25">
      <c r="A155" s="16" t="s">
        <v>158</v>
      </c>
      <c r="B155" s="38">
        <v>23.663299663299664</v>
      </c>
      <c r="C155" s="30">
        <v>4.1371463130979098</v>
      </c>
      <c r="D155" s="31">
        <v>297</v>
      </c>
      <c r="E155" s="38">
        <v>23.53913043478261</v>
      </c>
      <c r="F155" s="30">
        <v>3.896212638118465</v>
      </c>
      <c r="G155" s="31">
        <v>115</v>
      </c>
      <c r="H155" s="38">
        <v>25.583333333333332</v>
      </c>
      <c r="I155" s="30">
        <v>2.644319239884676</v>
      </c>
      <c r="J155" s="31">
        <v>12</v>
      </c>
    </row>
    <row r="156" spans="1:10" x14ac:dyDescent="0.25">
      <c r="A156" s="16" t="s">
        <v>159</v>
      </c>
      <c r="B156" s="38">
        <v>23.470588235294116</v>
      </c>
      <c r="C156" s="30">
        <v>3.9229715627764787</v>
      </c>
      <c r="D156" s="31">
        <v>17</v>
      </c>
      <c r="E156" s="38">
        <v>25.5</v>
      </c>
      <c r="F156" s="30">
        <v>4.1699986677322682</v>
      </c>
      <c r="G156" s="31">
        <v>10</v>
      </c>
      <c r="H156" s="38">
        <v>23</v>
      </c>
      <c r="I156" s="30">
        <v>7.0710678118654755</v>
      </c>
      <c r="J156" s="31">
        <v>2</v>
      </c>
    </row>
    <row r="157" spans="1:10" x14ac:dyDescent="0.25">
      <c r="A157" s="17" t="s">
        <v>160</v>
      </c>
      <c r="B157" s="39">
        <v>23.968482905982906</v>
      </c>
      <c r="C157" s="32">
        <v>3.9193595400793497</v>
      </c>
      <c r="D157" s="33">
        <v>1872</v>
      </c>
      <c r="E157" s="39">
        <v>24.28067700987306</v>
      </c>
      <c r="F157" s="32">
        <v>4.1311728808558339</v>
      </c>
      <c r="G157" s="33">
        <v>709</v>
      </c>
      <c r="H157" s="39">
        <v>24.5234375</v>
      </c>
      <c r="I157" s="32">
        <v>3.826893733774992</v>
      </c>
      <c r="J157" s="33">
        <v>128</v>
      </c>
    </row>
    <row r="158" spans="1:10" x14ac:dyDescent="0.25">
      <c r="A158" s="65" t="s">
        <v>161</v>
      </c>
      <c r="B158" s="66">
        <v>25.916488222698074</v>
      </c>
      <c r="C158" s="72">
        <v>3.4742540249123235</v>
      </c>
      <c r="D158" s="67">
        <v>3269</v>
      </c>
      <c r="E158" s="66">
        <v>25.71114245416079</v>
      </c>
      <c r="F158" s="72">
        <v>3.485143002443031</v>
      </c>
      <c r="G158" s="67">
        <v>3545</v>
      </c>
      <c r="H158" s="66">
        <v>26</v>
      </c>
      <c r="I158" s="72">
        <v>3.5850595893697532</v>
      </c>
      <c r="J158" s="67">
        <v>2037</v>
      </c>
    </row>
    <row r="159" spans="1:10" x14ac:dyDescent="0.25">
      <c r="A159" s="68" t="s">
        <v>162</v>
      </c>
      <c r="B159" s="69">
        <v>26</v>
      </c>
      <c r="C159" s="73">
        <v>5.41602560309064</v>
      </c>
      <c r="D159" s="70">
        <v>4</v>
      </c>
      <c r="E159" s="69"/>
      <c r="F159" s="73"/>
      <c r="G159" s="70"/>
      <c r="H159" s="69"/>
      <c r="I159" s="73"/>
      <c r="J159" s="70"/>
    </row>
    <row r="160" spans="1:10" x14ac:dyDescent="0.25">
      <c r="A160" s="16" t="s">
        <v>163</v>
      </c>
      <c r="B160" s="38">
        <v>28.795652173913044</v>
      </c>
      <c r="C160" s="30">
        <v>1.6525693270395831</v>
      </c>
      <c r="D160" s="31">
        <v>230</v>
      </c>
      <c r="E160" s="38">
        <v>28.477732793522268</v>
      </c>
      <c r="F160" s="30">
        <v>1.7479692402602069</v>
      </c>
      <c r="G160" s="31">
        <v>247</v>
      </c>
      <c r="H160" s="38">
        <v>28.725190839694658</v>
      </c>
      <c r="I160" s="30">
        <v>1.6457564784551131</v>
      </c>
      <c r="J160" s="31">
        <v>131</v>
      </c>
    </row>
    <row r="161" spans="1:10" x14ac:dyDescent="0.25">
      <c r="A161" s="16" t="s">
        <v>164</v>
      </c>
      <c r="B161" s="38">
        <v>27.049808429118773</v>
      </c>
      <c r="C161" s="30">
        <v>2.8462880620889663</v>
      </c>
      <c r="D161" s="31">
        <v>261</v>
      </c>
      <c r="E161" s="38">
        <v>26.6</v>
      </c>
      <c r="F161" s="30">
        <v>3.4742752100681602</v>
      </c>
      <c r="G161" s="31">
        <v>35</v>
      </c>
      <c r="H161" s="38"/>
      <c r="I161" s="30"/>
      <c r="J161" s="31"/>
    </row>
    <row r="162" spans="1:10" x14ac:dyDescent="0.25">
      <c r="A162" s="16" t="s">
        <v>165</v>
      </c>
      <c r="B162" s="38">
        <v>28.044534412955464</v>
      </c>
      <c r="C162" s="30">
        <v>2.6430689551844244</v>
      </c>
      <c r="D162" s="31">
        <v>247</v>
      </c>
      <c r="E162" s="38">
        <v>27.84</v>
      </c>
      <c r="F162" s="30">
        <v>2.6041924241150545</v>
      </c>
      <c r="G162" s="31">
        <v>375</v>
      </c>
      <c r="H162" s="38">
        <v>28.214545454545455</v>
      </c>
      <c r="I162" s="30">
        <v>2.442284005034538</v>
      </c>
      <c r="J162" s="31">
        <v>275</v>
      </c>
    </row>
    <row r="163" spans="1:10" x14ac:dyDescent="0.25">
      <c r="A163" s="16" t="s">
        <v>166</v>
      </c>
      <c r="B163" s="38">
        <v>24.888888888888889</v>
      </c>
      <c r="C163" s="30">
        <v>3.4801021696368464</v>
      </c>
      <c r="D163" s="31">
        <v>9</v>
      </c>
      <c r="E163" s="38"/>
      <c r="F163" s="30"/>
      <c r="G163" s="31"/>
      <c r="H163" s="38"/>
      <c r="I163" s="30"/>
      <c r="J163" s="31"/>
    </row>
    <row r="164" spans="1:10" x14ac:dyDescent="0.25">
      <c r="A164" s="16" t="s">
        <v>167</v>
      </c>
      <c r="B164" s="38">
        <v>24.273972602739725</v>
      </c>
      <c r="C164" s="30">
        <v>3.7864810488355718</v>
      </c>
      <c r="D164" s="31">
        <v>219</v>
      </c>
      <c r="E164" s="38">
        <v>23.606451612903225</v>
      </c>
      <c r="F164" s="30">
        <v>3.7268711402488939</v>
      </c>
      <c r="G164" s="31">
        <v>155</v>
      </c>
      <c r="H164" s="38">
        <v>24.93548387096774</v>
      </c>
      <c r="I164" s="30">
        <v>4.24998418719386</v>
      </c>
      <c r="J164" s="31">
        <v>31</v>
      </c>
    </row>
    <row r="165" spans="1:10" x14ac:dyDescent="0.25">
      <c r="A165" s="16" t="s">
        <v>168</v>
      </c>
      <c r="B165" s="38">
        <v>21</v>
      </c>
      <c r="C165" s="30">
        <v>3.3166247903553998</v>
      </c>
      <c r="D165" s="31">
        <v>5</v>
      </c>
      <c r="E165" s="38"/>
      <c r="F165" s="30"/>
      <c r="G165" s="31"/>
      <c r="H165" s="38"/>
      <c r="I165" s="30"/>
      <c r="J165" s="31"/>
    </row>
    <row r="166" spans="1:10" x14ac:dyDescent="0.25">
      <c r="A166" s="16" t="s">
        <v>169</v>
      </c>
      <c r="B166" s="38">
        <v>27</v>
      </c>
      <c r="C166" s="30">
        <v>3</v>
      </c>
      <c r="D166" s="31">
        <v>3</v>
      </c>
      <c r="E166" s="38"/>
      <c r="F166" s="30"/>
      <c r="G166" s="31"/>
      <c r="H166" s="38"/>
      <c r="I166" s="30"/>
      <c r="J166" s="31"/>
    </row>
    <row r="167" spans="1:10" x14ac:dyDescent="0.25">
      <c r="A167" s="16" t="s">
        <v>170</v>
      </c>
      <c r="B167" s="38">
        <v>25.12037519541428</v>
      </c>
      <c r="C167" s="30">
        <v>3.3979378928705684</v>
      </c>
      <c r="D167" s="31">
        <v>1919</v>
      </c>
      <c r="E167" s="38">
        <v>25.019691780821919</v>
      </c>
      <c r="F167" s="30">
        <v>3.4542649167095392</v>
      </c>
      <c r="G167" s="31">
        <v>2336</v>
      </c>
      <c r="H167" s="38">
        <v>25.022288261515602</v>
      </c>
      <c r="I167" s="30">
        <v>3.5797168536814779</v>
      </c>
      <c r="J167" s="31">
        <v>1346</v>
      </c>
    </row>
    <row r="168" spans="1:10" x14ac:dyDescent="0.25">
      <c r="A168" s="16" t="s">
        <v>171</v>
      </c>
      <c r="B168" s="38">
        <v>26.460093896713616</v>
      </c>
      <c r="C168" s="30">
        <v>3.3638693453036881</v>
      </c>
      <c r="D168" s="31">
        <v>213</v>
      </c>
      <c r="E168" s="38">
        <v>26.304093567251464</v>
      </c>
      <c r="F168" s="30">
        <v>3.2268971934469817</v>
      </c>
      <c r="G168" s="31">
        <v>171</v>
      </c>
      <c r="H168" s="38">
        <v>27.009433962264151</v>
      </c>
      <c r="I168" s="30">
        <v>3.0937580261179058</v>
      </c>
      <c r="J168" s="31">
        <v>106</v>
      </c>
    </row>
    <row r="169" spans="1:10" x14ac:dyDescent="0.25">
      <c r="A169" s="16" t="s">
        <v>172</v>
      </c>
      <c r="B169" s="38">
        <v>27.980891719745223</v>
      </c>
      <c r="C169" s="30">
        <v>2.5582228847275692</v>
      </c>
      <c r="D169" s="31">
        <v>157</v>
      </c>
      <c r="E169" s="38">
        <v>27.16</v>
      </c>
      <c r="F169" s="30">
        <v>2.6911229732479369</v>
      </c>
      <c r="G169" s="31">
        <v>225</v>
      </c>
      <c r="H169" s="38">
        <v>27.864864864864863</v>
      </c>
      <c r="I169" s="30">
        <v>2.7765996153192685</v>
      </c>
      <c r="J169" s="31">
        <v>148</v>
      </c>
    </row>
    <row r="170" spans="1:10" x14ac:dyDescent="0.25">
      <c r="A170" s="17" t="s">
        <v>173</v>
      </c>
      <c r="B170" s="39">
        <v>23</v>
      </c>
      <c r="C170" s="32">
        <v>2.8284271247461903</v>
      </c>
      <c r="D170" s="33">
        <v>2</v>
      </c>
      <c r="E170" s="39">
        <v>27</v>
      </c>
      <c r="F170" s="32" t="e">
        <v>#DIV/0!</v>
      </c>
      <c r="G170" s="33">
        <v>1</v>
      </c>
      <c r="H170" s="39"/>
      <c r="I170" s="32"/>
      <c r="J170" s="33"/>
    </row>
    <row r="171" spans="1:10" x14ac:dyDescent="0.25">
      <c r="A171" s="65" t="s">
        <v>174</v>
      </c>
      <c r="B171" s="66">
        <v>26.135474860335197</v>
      </c>
      <c r="C171" s="72">
        <v>3.480185458153537</v>
      </c>
      <c r="D171" s="67">
        <v>716</v>
      </c>
      <c r="E171" s="66">
        <v>25.973684210526315</v>
      </c>
      <c r="F171" s="72">
        <v>3.5220879699776857</v>
      </c>
      <c r="G171" s="67">
        <v>760</v>
      </c>
      <c r="H171" s="66">
        <v>26.100884955752214</v>
      </c>
      <c r="I171" s="72">
        <v>3.6186204704392226</v>
      </c>
      <c r="J171" s="67">
        <v>565</v>
      </c>
    </row>
    <row r="172" spans="1:10" x14ac:dyDescent="0.25">
      <c r="A172" s="68" t="s">
        <v>175</v>
      </c>
      <c r="B172" s="69">
        <v>24.5</v>
      </c>
      <c r="C172" s="73">
        <v>3.3763886032268267</v>
      </c>
      <c r="D172" s="70">
        <v>36</v>
      </c>
      <c r="E172" s="69">
        <v>25.636363636363637</v>
      </c>
      <c r="F172" s="73">
        <v>2.3779288161224459</v>
      </c>
      <c r="G172" s="70">
        <v>11</v>
      </c>
      <c r="H172" s="69">
        <v>22</v>
      </c>
      <c r="I172" s="73">
        <v>0</v>
      </c>
      <c r="J172" s="70">
        <v>2</v>
      </c>
    </row>
    <row r="173" spans="1:10" x14ac:dyDescent="0.25">
      <c r="A173" s="16" t="s">
        <v>176</v>
      </c>
      <c r="B173" s="38">
        <v>27.666666666666668</v>
      </c>
      <c r="C173" s="30">
        <v>4.0414518843273708</v>
      </c>
      <c r="D173" s="31">
        <v>3</v>
      </c>
      <c r="E173" s="38">
        <v>22.4</v>
      </c>
      <c r="F173" s="30">
        <v>4.1593268686170788</v>
      </c>
      <c r="G173" s="31">
        <v>5</v>
      </c>
      <c r="H173" s="38"/>
      <c r="I173" s="30"/>
      <c r="J173" s="31"/>
    </row>
    <row r="174" spans="1:10" x14ac:dyDescent="0.25">
      <c r="A174" s="16" t="s">
        <v>177</v>
      </c>
      <c r="B174" s="38"/>
      <c r="C174" s="30"/>
      <c r="D174" s="31"/>
      <c r="E174" s="38">
        <v>25</v>
      </c>
      <c r="F174" s="30" t="e">
        <v>#DIV/0!</v>
      </c>
      <c r="G174" s="31">
        <v>1</v>
      </c>
      <c r="H174" s="38"/>
      <c r="I174" s="30"/>
      <c r="J174" s="31"/>
    </row>
    <row r="175" spans="1:10" x14ac:dyDescent="0.25">
      <c r="A175" s="16" t="s">
        <v>178</v>
      </c>
      <c r="B175" s="38">
        <v>25.722972972972972</v>
      </c>
      <c r="C175" s="30">
        <v>3.5516927374087399</v>
      </c>
      <c r="D175" s="31">
        <v>296</v>
      </c>
      <c r="E175" s="38">
        <v>25.704419889502763</v>
      </c>
      <c r="F175" s="30">
        <v>3.5405732700824268</v>
      </c>
      <c r="G175" s="31">
        <v>362</v>
      </c>
      <c r="H175" s="38">
        <v>25.963455149501662</v>
      </c>
      <c r="I175" s="30">
        <v>3.5630501945404958</v>
      </c>
      <c r="J175" s="31">
        <v>301</v>
      </c>
    </row>
    <row r="176" spans="1:10" x14ac:dyDescent="0.25">
      <c r="A176" s="16" t="s">
        <v>179</v>
      </c>
      <c r="B176" s="38">
        <v>25.328571428571429</v>
      </c>
      <c r="C176" s="30">
        <v>3.5798001677866105</v>
      </c>
      <c r="D176" s="31">
        <v>210</v>
      </c>
      <c r="E176" s="38">
        <v>25.054545454545455</v>
      </c>
      <c r="F176" s="30">
        <v>3.7253576669607065</v>
      </c>
      <c r="G176" s="31">
        <v>220</v>
      </c>
      <c r="H176" s="38">
        <v>25.308641975308642</v>
      </c>
      <c r="I176" s="30">
        <v>3.9346903571216205</v>
      </c>
      <c r="J176" s="31">
        <v>162</v>
      </c>
    </row>
    <row r="177" spans="1:10" x14ac:dyDescent="0.25">
      <c r="A177" s="16" t="s">
        <v>180</v>
      </c>
      <c r="B177" s="38">
        <v>27.984848484848484</v>
      </c>
      <c r="C177" s="30">
        <v>1.7141261441995543</v>
      </c>
      <c r="D177" s="31">
        <v>66</v>
      </c>
      <c r="E177" s="38">
        <v>27.893333333333334</v>
      </c>
      <c r="F177" s="30">
        <v>2.1344873005094329</v>
      </c>
      <c r="G177" s="31">
        <v>75</v>
      </c>
      <c r="H177" s="38">
        <v>27.914285714285715</v>
      </c>
      <c r="I177" s="30">
        <v>2.2951925633139183</v>
      </c>
      <c r="J177" s="31">
        <v>70</v>
      </c>
    </row>
    <row r="178" spans="1:10" x14ac:dyDescent="0.25">
      <c r="A178" s="16" t="s">
        <v>181</v>
      </c>
      <c r="B178" s="38">
        <v>28.33009708737864</v>
      </c>
      <c r="C178" s="30">
        <v>2.3696957259570048</v>
      </c>
      <c r="D178" s="31">
        <v>103</v>
      </c>
      <c r="E178" s="38">
        <v>28.129411764705882</v>
      </c>
      <c r="F178" s="30">
        <v>2.2189027495058604</v>
      </c>
      <c r="G178" s="31">
        <v>85</v>
      </c>
      <c r="H178" s="38">
        <v>27.8</v>
      </c>
      <c r="I178" s="30">
        <v>3.0103270529158817</v>
      </c>
      <c r="J178" s="31">
        <v>30</v>
      </c>
    </row>
    <row r="179" spans="1:10" x14ac:dyDescent="0.25">
      <c r="A179" s="16" t="s">
        <v>182</v>
      </c>
      <c r="B179" s="38"/>
      <c r="C179" s="30"/>
      <c r="D179" s="31"/>
      <c r="E179" s="38">
        <v>21</v>
      </c>
      <c r="F179" s="30" t="e">
        <v>#DIV/0!</v>
      </c>
      <c r="G179" s="31">
        <v>1</v>
      </c>
      <c r="H179" s="38"/>
      <c r="I179" s="30"/>
      <c r="J179" s="31"/>
    </row>
    <row r="180" spans="1:10" x14ac:dyDescent="0.25">
      <c r="A180" s="17" t="s">
        <v>183</v>
      </c>
      <c r="B180" s="39">
        <v>25</v>
      </c>
      <c r="C180" s="32">
        <v>7.0710678118654755</v>
      </c>
      <c r="D180" s="33">
        <v>2</v>
      </c>
      <c r="E180" s="39"/>
      <c r="F180" s="32"/>
      <c r="G180" s="33"/>
      <c r="H180" s="39"/>
      <c r="I180" s="32"/>
      <c r="J180" s="33"/>
    </row>
    <row r="181" spans="1:10" x14ac:dyDescent="0.25">
      <c r="A181" s="65" t="s">
        <v>184</v>
      </c>
      <c r="B181" s="66">
        <v>26.723234624145785</v>
      </c>
      <c r="C181" s="72">
        <v>3.4488106545841895</v>
      </c>
      <c r="D181" s="67">
        <v>9658</v>
      </c>
      <c r="E181" s="66">
        <v>26.523580466380842</v>
      </c>
      <c r="F181" s="72">
        <v>3.5763614296648054</v>
      </c>
      <c r="G181" s="67">
        <v>9563</v>
      </c>
      <c r="H181" s="66">
        <v>26.53103337094954</v>
      </c>
      <c r="I181" s="72">
        <v>3.6484233026482462</v>
      </c>
      <c r="J181" s="67">
        <v>6203</v>
      </c>
    </row>
    <row r="182" spans="1:10" x14ac:dyDescent="0.25">
      <c r="A182" s="68" t="s">
        <v>185</v>
      </c>
      <c r="B182" s="69">
        <v>26.685714285714287</v>
      </c>
      <c r="C182" s="73">
        <v>3.0943157427719572</v>
      </c>
      <c r="D182" s="70">
        <v>35</v>
      </c>
      <c r="E182" s="69">
        <v>25.304347826086957</v>
      </c>
      <c r="F182" s="73">
        <v>4.1934449128555604</v>
      </c>
      <c r="G182" s="70">
        <v>23</v>
      </c>
      <c r="H182" s="69">
        <v>25.857142857142858</v>
      </c>
      <c r="I182" s="73">
        <v>2.6726124191242517</v>
      </c>
      <c r="J182" s="70">
        <v>7</v>
      </c>
    </row>
    <row r="183" spans="1:10" x14ac:dyDescent="0.25">
      <c r="A183" s="16" t="s">
        <v>186</v>
      </c>
      <c r="B183" s="38">
        <v>26.857142857142858</v>
      </c>
      <c r="C183" s="30">
        <v>2.6739158146755786</v>
      </c>
      <c r="D183" s="31">
        <v>42</v>
      </c>
      <c r="E183" s="38">
        <v>25.761904761904763</v>
      </c>
      <c r="F183" s="30">
        <v>3.5200108224941791</v>
      </c>
      <c r="G183" s="31">
        <v>21</v>
      </c>
      <c r="H183" s="38">
        <v>29.333333333333332</v>
      </c>
      <c r="I183" s="30">
        <v>1.1547005383792186</v>
      </c>
      <c r="J183" s="31">
        <v>3</v>
      </c>
    </row>
    <row r="184" spans="1:10" x14ac:dyDescent="0.25">
      <c r="A184" s="16" t="s">
        <v>187</v>
      </c>
      <c r="B184" s="38"/>
      <c r="C184" s="30"/>
      <c r="D184" s="31"/>
      <c r="E184" s="38"/>
      <c r="F184" s="30"/>
      <c r="G184" s="31"/>
      <c r="H184" s="38">
        <v>30</v>
      </c>
      <c r="I184" s="30" t="e">
        <v>#DIV/0!</v>
      </c>
      <c r="J184" s="31">
        <v>1</v>
      </c>
    </row>
    <row r="185" spans="1:10" x14ac:dyDescent="0.25">
      <c r="A185" s="16" t="s">
        <v>188</v>
      </c>
      <c r="B185" s="38">
        <v>25.78846153846154</v>
      </c>
      <c r="C185" s="30">
        <v>3.7954386372950517</v>
      </c>
      <c r="D185" s="31">
        <v>52</v>
      </c>
      <c r="E185" s="38">
        <v>24.75</v>
      </c>
      <c r="F185" s="30">
        <v>4.5802031471939344</v>
      </c>
      <c r="G185" s="31">
        <v>24</v>
      </c>
      <c r="H185" s="38">
        <v>25.6</v>
      </c>
      <c r="I185" s="30">
        <v>1.6733200530681376</v>
      </c>
      <c r="J185" s="31">
        <v>5</v>
      </c>
    </row>
    <row r="186" spans="1:10" x14ac:dyDescent="0.25">
      <c r="A186" s="16" t="s">
        <v>189</v>
      </c>
      <c r="B186" s="38">
        <v>24.833333333333332</v>
      </c>
      <c r="C186" s="30">
        <v>3.8573031873042991</v>
      </c>
      <c r="D186" s="31">
        <v>12</v>
      </c>
      <c r="E186" s="38">
        <v>29.125</v>
      </c>
      <c r="F186" s="30">
        <v>1.2464234547582249</v>
      </c>
      <c r="G186" s="31">
        <v>8</v>
      </c>
      <c r="H186" s="38"/>
      <c r="I186" s="30"/>
      <c r="J186" s="31"/>
    </row>
    <row r="187" spans="1:10" x14ac:dyDescent="0.25">
      <c r="A187" s="16" t="s">
        <v>190</v>
      </c>
      <c r="B187" s="38">
        <v>26.25</v>
      </c>
      <c r="C187" s="30">
        <v>3.5939764421413041</v>
      </c>
      <c r="D187" s="31">
        <v>4</v>
      </c>
      <c r="E187" s="38"/>
      <c r="F187" s="30"/>
      <c r="G187" s="31"/>
      <c r="H187" s="38"/>
      <c r="I187" s="30"/>
      <c r="J187" s="31"/>
    </row>
    <row r="188" spans="1:10" x14ac:dyDescent="0.25">
      <c r="A188" s="16" t="s">
        <v>191</v>
      </c>
      <c r="B188" s="38">
        <v>26.660377358490567</v>
      </c>
      <c r="C188" s="30">
        <v>3.1558455908557503</v>
      </c>
      <c r="D188" s="31">
        <v>53</v>
      </c>
      <c r="E188" s="38">
        <v>26.068965517241381</v>
      </c>
      <c r="F188" s="30">
        <v>3.872347336129037</v>
      </c>
      <c r="G188" s="31">
        <v>29</v>
      </c>
      <c r="H188" s="38">
        <v>25.6</v>
      </c>
      <c r="I188" s="30">
        <v>6.0663003552412365</v>
      </c>
      <c r="J188" s="31">
        <v>5</v>
      </c>
    </row>
    <row r="189" spans="1:10" x14ac:dyDescent="0.25">
      <c r="A189" s="16" t="s">
        <v>192</v>
      </c>
      <c r="B189" s="38">
        <v>24.086956521739129</v>
      </c>
      <c r="C189" s="30">
        <v>3.7465604193507169</v>
      </c>
      <c r="D189" s="31">
        <v>46</v>
      </c>
      <c r="E189" s="38">
        <v>25.166666666666668</v>
      </c>
      <c r="F189" s="30">
        <v>3.9416027049993252</v>
      </c>
      <c r="G189" s="31">
        <v>24</v>
      </c>
      <c r="H189" s="38">
        <v>25.666666666666668</v>
      </c>
      <c r="I189" s="30">
        <v>3.2145502536643242</v>
      </c>
      <c r="J189" s="31">
        <v>3</v>
      </c>
    </row>
    <row r="190" spans="1:10" x14ac:dyDescent="0.25">
      <c r="A190" s="16" t="s">
        <v>193</v>
      </c>
      <c r="B190" s="38">
        <v>26.5</v>
      </c>
      <c r="C190" s="30">
        <v>3.1358146203711299</v>
      </c>
      <c r="D190" s="31">
        <v>10</v>
      </c>
      <c r="E190" s="38">
        <v>25.636363636363637</v>
      </c>
      <c r="F190" s="30">
        <v>4.2490640680678728</v>
      </c>
      <c r="G190" s="31">
        <v>11</v>
      </c>
      <c r="H190" s="38">
        <v>25</v>
      </c>
      <c r="I190" s="30" t="e">
        <v>#DIV/0!</v>
      </c>
      <c r="J190" s="31">
        <v>1</v>
      </c>
    </row>
    <row r="191" spans="1:10" x14ac:dyDescent="0.25">
      <c r="A191" s="16" t="s">
        <v>194</v>
      </c>
      <c r="B191" s="38">
        <v>27.9375</v>
      </c>
      <c r="C191" s="30">
        <v>2.7921019561135898</v>
      </c>
      <c r="D191" s="31">
        <v>16</v>
      </c>
      <c r="E191" s="38">
        <v>27.363636363636363</v>
      </c>
      <c r="F191" s="30">
        <v>3.2641301221834591</v>
      </c>
      <c r="G191" s="31">
        <v>11</v>
      </c>
      <c r="H191" s="38">
        <v>27.666666666666668</v>
      </c>
      <c r="I191" s="30">
        <v>2.516611478423568</v>
      </c>
      <c r="J191" s="31">
        <v>3</v>
      </c>
    </row>
    <row r="192" spans="1:10" x14ac:dyDescent="0.25">
      <c r="A192" s="16" t="s">
        <v>195</v>
      </c>
      <c r="B192" s="38">
        <v>25.590163934426229</v>
      </c>
      <c r="C192" s="30">
        <v>3.5561076529464355</v>
      </c>
      <c r="D192" s="31">
        <v>61</v>
      </c>
      <c r="E192" s="38">
        <v>26.411764705882351</v>
      </c>
      <c r="F192" s="30">
        <v>3.3131295016153754</v>
      </c>
      <c r="G192" s="31">
        <v>34</v>
      </c>
      <c r="H192" s="38">
        <v>26.285714285714285</v>
      </c>
      <c r="I192" s="30">
        <v>3.2916811563644579</v>
      </c>
      <c r="J192" s="31">
        <v>14</v>
      </c>
    </row>
    <row r="193" spans="1:10" x14ac:dyDescent="0.25">
      <c r="A193" s="16" t="s">
        <v>196</v>
      </c>
      <c r="B193" s="38">
        <v>24.333333333333332</v>
      </c>
      <c r="C193" s="30">
        <v>1.527525231651959</v>
      </c>
      <c r="D193" s="31">
        <v>3</v>
      </c>
      <c r="E193" s="38"/>
      <c r="F193" s="30"/>
      <c r="G193" s="31"/>
      <c r="H193" s="38"/>
      <c r="I193" s="30"/>
      <c r="J193" s="31"/>
    </row>
    <row r="194" spans="1:10" x14ac:dyDescent="0.25">
      <c r="A194" s="16" t="s">
        <v>197</v>
      </c>
      <c r="B194" s="38">
        <v>28.5</v>
      </c>
      <c r="C194" s="30">
        <v>2.1213203435596424</v>
      </c>
      <c r="D194" s="31">
        <v>2</v>
      </c>
      <c r="E194" s="38">
        <v>26.75</v>
      </c>
      <c r="F194" s="30">
        <v>5.8523499553598128</v>
      </c>
      <c r="G194" s="31">
        <v>4</v>
      </c>
      <c r="H194" s="38">
        <v>24</v>
      </c>
      <c r="I194" s="30" t="e">
        <v>#DIV/0!</v>
      </c>
      <c r="J194" s="31">
        <v>1</v>
      </c>
    </row>
    <row r="195" spans="1:10" x14ac:dyDescent="0.25">
      <c r="A195" s="16" t="s">
        <v>198</v>
      </c>
      <c r="B195" s="38">
        <v>25</v>
      </c>
      <c r="C195" s="30" t="e">
        <v>#DIV/0!</v>
      </c>
      <c r="D195" s="31">
        <v>1</v>
      </c>
      <c r="E195" s="38"/>
      <c r="F195" s="30"/>
      <c r="G195" s="31"/>
      <c r="H195" s="38"/>
      <c r="I195" s="30"/>
      <c r="J195" s="31"/>
    </row>
    <row r="196" spans="1:10" x14ac:dyDescent="0.25">
      <c r="A196" s="16" t="s">
        <v>199</v>
      </c>
      <c r="B196" s="38">
        <v>29</v>
      </c>
      <c r="C196" s="30">
        <v>0</v>
      </c>
      <c r="D196" s="31">
        <v>2</v>
      </c>
      <c r="E196" s="38"/>
      <c r="F196" s="30"/>
      <c r="G196" s="31"/>
      <c r="H196" s="38"/>
      <c r="I196" s="30"/>
      <c r="J196" s="31"/>
    </row>
    <row r="197" spans="1:10" x14ac:dyDescent="0.25">
      <c r="A197" s="16" t="s">
        <v>200</v>
      </c>
      <c r="B197" s="38"/>
      <c r="C197" s="30"/>
      <c r="D197" s="31"/>
      <c r="E197" s="38">
        <v>18</v>
      </c>
      <c r="F197" s="30" t="e">
        <v>#DIV/0!</v>
      </c>
      <c r="G197" s="31">
        <v>1</v>
      </c>
      <c r="H197" s="38"/>
      <c r="I197" s="30"/>
      <c r="J197" s="31"/>
    </row>
    <row r="198" spans="1:10" x14ac:dyDescent="0.25">
      <c r="A198" s="16" t="s">
        <v>201</v>
      </c>
      <c r="B198" s="38">
        <v>23.5</v>
      </c>
      <c r="C198" s="30">
        <v>7.7781745930520225</v>
      </c>
      <c r="D198" s="31">
        <v>2</v>
      </c>
      <c r="E198" s="38"/>
      <c r="F198" s="30"/>
      <c r="G198" s="31"/>
      <c r="H198" s="38">
        <v>18</v>
      </c>
      <c r="I198" s="30" t="e">
        <v>#DIV/0!</v>
      </c>
      <c r="J198" s="31">
        <v>1</v>
      </c>
    </row>
    <row r="199" spans="1:10" x14ac:dyDescent="0.25">
      <c r="A199" s="16" t="s">
        <v>202</v>
      </c>
      <c r="B199" s="38"/>
      <c r="C199" s="30"/>
      <c r="D199" s="31"/>
      <c r="E199" s="38">
        <v>27</v>
      </c>
      <c r="F199" s="30">
        <v>5.196152422706632</v>
      </c>
      <c r="G199" s="31">
        <v>3</v>
      </c>
      <c r="H199" s="38">
        <v>28</v>
      </c>
      <c r="I199" s="30">
        <v>3.4641016151377544</v>
      </c>
      <c r="J199" s="31">
        <v>3</v>
      </c>
    </row>
    <row r="200" spans="1:10" x14ac:dyDescent="0.25">
      <c r="A200" s="16" t="s">
        <v>203</v>
      </c>
      <c r="B200" s="38">
        <v>27</v>
      </c>
      <c r="C200" s="30" t="e">
        <v>#DIV/0!</v>
      </c>
      <c r="D200" s="31">
        <v>1</v>
      </c>
      <c r="E200" s="38"/>
      <c r="F200" s="30"/>
      <c r="G200" s="31"/>
      <c r="H200" s="38"/>
      <c r="I200" s="30"/>
      <c r="J200" s="31"/>
    </row>
    <row r="201" spans="1:10" x14ac:dyDescent="0.25">
      <c r="A201" s="16" t="s">
        <v>204</v>
      </c>
      <c r="B201" s="38">
        <v>27.475479744136461</v>
      </c>
      <c r="C201" s="30">
        <v>2.9686976029846952</v>
      </c>
      <c r="D201" s="31">
        <v>938</v>
      </c>
      <c r="E201" s="38">
        <v>27.1425855513308</v>
      </c>
      <c r="F201" s="30">
        <v>3.2618972267513469</v>
      </c>
      <c r="G201" s="31">
        <v>1052</v>
      </c>
      <c r="H201" s="38">
        <v>27.326647564469916</v>
      </c>
      <c r="I201" s="30">
        <v>3.2018476452401368</v>
      </c>
      <c r="J201" s="31">
        <v>698</v>
      </c>
    </row>
    <row r="202" spans="1:10" x14ac:dyDescent="0.25">
      <c r="A202" s="16" t="s">
        <v>205</v>
      </c>
      <c r="B202" s="38">
        <v>27.295454545454547</v>
      </c>
      <c r="C202" s="30">
        <v>2.9667063894741488</v>
      </c>
      <c r="D202" s="31">
        <v>352</v>
      </c>
      <c r="E202" s="38">
        <v>27.455840455840455</v>
      </c>
      <c r="F202" s="30">
        <v>2.987146525205016</v>
      </c>
      <c r="G202" s="31">
        <v>351</v>
      </c>
      <c r="H202" s="38">
        <v>27.108490566037737</v>
      </c>
      <c r="I202" s="30">
        <v>3.0929553935130309</v>
      </c>
      <c r="J202" s="31">
        <v>212</v>
      </c>
    </row>
    <row r="203" spans="1:10" x14ac:dyDescent="0.25">
      <c r="A203" s="16" t="s">
        <v>206</v>
      </c>
      <c r="B203" s="38">
        <v>26.899481865284976</v>
      </c>
      <c r="C203" s="30">
        <v>3.1539426917815292</v>
      </c>
      <c r="D203" s="31">
        <v>965</v>
      </c>
      <c r="E203" s="38">
        <v>26.845111326234271</v>
      </c>
      <c r="F203" s="30">
        <v>3.1667509901355877</v>
      </c>
      <c r="G203" s="31">
        <v>1033</v>
      </c>
      <c r="H203" s="38">
        <v>27.138785625774474</v>
      </c>
      <c r="I203" s="30">
        <v>3.0137106074078388</v>
      </c>
      <c r="J203" s="31">
        <v>807</v>
      </c>
    </row>
    <row r="204" spans="1:10" x14ac:dyDescent="0.25">
      <c r="A204" s="16" t="s">
        <v>207</v>
      </c>
      <c r="B204" s="38">
        <v>28.911111111111111</v>
      </c>
      <c r="C204" s="30">
        <v>1.6627226060429974</v>
      </c>
      <c r="D204" s="31">
        <v>45</v>
      </c>
      <c r="E204" s="38">
        <v>27.117647058823529</v>
      </c>
      <c r="F204" s="30">
        <v>2.9343302673092326</v>
      </c>
      <c r="G204" s="31">
        <v>17</v>
      </c>
      <c r="H204" s="38"/>
      <c r="I204" s="30"/>
      <c r="J204" s="31"/>
    </row>
    <row r="205" spans="1:10" x14ac:dyDescent="0.25">
      <c r="A205" s="16" t="s">
        <v>208</v>
      </c>
      <c r="B205" s="38">
        <v>28.580882352941178</v>
      </c>
      <c r="C205" s="30">
        <v>1.7408178029574799</v>
      </c>
      <c r="D205" s="31">
        <v>136</v>
      </c>
      <c r="E205" s="38">
        <v>29.017699115044248</v>
      </c>
      <c r="F205" s="30">
        <v>1.7371071029822429</v>
      </c>
      <c r="G205" s="31">
        <v>113</v>
      </c>
      <c r="H205" s="38">
        <v>29.425531914893618</v>
      </c>
      <c r="I205" s="30">
        <v>1.1748206311023364</v>
      </c>
      <c r="J205" s="31">
        <v>47</v>
      </c>
    </row>
    <row r="206" spans="1:10" x14ac:dyDescent="0.25">
      <c r="A206" s="16" t="s">
        <v>209</v>
      </c>
      <c r="B206" s="38">
        <v>28.406162464985993</v>
      </c>
      <c r="C206" s="30">
        <v>2.7396928611672853</v>
      </c>
      <c r="D206" s="31">
        <v>357</v>
      </c>
      <c r="E206" s="38">
        <v>27.982352941176469</v>
      </c>
      <c r="F206" s="30">
        <v>3.1171303825742993</v>
      </c>
      <c r="G206" s="31">
        <v>340</v>
      </c>
      <c r="H206" s="38">
        <v>28.178861788617887</v>
      </c>
      <c r="I206" s="30">
        <v>3.1232405416075619</v>
      </c>
      <c r="J206" s="31">
        <v>123</v>
      </c>
    </row>
    <row r="207" spans="1:10" x14ac:dyDescent="0.25">
      <c r="A207" s="16" t="s">
        <v>210</v>
      </c>
      <c r="B207" s="38">
        <v>28.777272727272727</v>
      </c>
      <c r="C207" s="30">
        <v>2.2574952415149965</v>
      </c>
      <c r="D207" s="31">
        <v>220</v>
      </c>
      <c r="E207" s="38">
        <v>29.065040650406505</v>
      </c>
      <c r="F207" s="30">
        <v>1.7729286570316831</v>
      </c>
      <c r="G207" s="31">
        <v>123</v>
      </c>
      <c r="H207" s="38">
        <v>28.444444444444443</v>
      </c>
      <c r="I207" s="30">
        <v>2.4307399556567524</v>
      </c>
      <c r="J207" s="31">
        <v>18</v>
      </c>
    </row>
    <row r="208" spans="1:10" x14ac:dyDescent="0.25">
      <c r="A208" s="16" t="s">
        <v>211</v>
      </c>
      <c r="B208" s="38"/>
      <c r="C208" s="30"/>
      <c r="D208" s="31"/>
      <c r="E208" s="38">
        <v>29.019607843137255</v>
      </c>
      <c r="F208" s="30">
        <v>2.572859856878567</v>
      </c>
      <c r="G208" s="31">
        <v>51</v>
      </c>
      <c r="H208" s="38">
        <v>28.873417721518987</v>
      </c>
      <c r="I208" s="30">
        <v>2.0715848547551916</v>
      </c>
      <c r="J208" s="31">
        <v>79</v>
      </c>
    </row>
    <row r="209" spans="1:10" x14ac:dyDescent="0.25">
      <c r="A209" s="16" t="s">
        <v>212</v>
      </c>
      <c r="B209" s="38">
        <v>25.722222222222221</v>
      </c>
      <c r="C209" s="30">
        <v>4.2399438891342118</v>
      </c>
      <c r="D209" s="31">
        <v>18</v>
      </c>
      <c r="E209" s="38">
        <v>25.333333333333332</v>
      </c>
      <c r="F209" s="30">
        <v>3.2015621187164243</v>
      </c>
      <c r="G209" s="31">
        <v>9</v>
      </c>
      <c r="H209" s="38">
        <v>27.5</v>
      </c>
      <c r="I209" s="30">
        <v>3.5355339059327378</v>
      </c>
      <c r="J209" s="31">
        <v>2</v>
      </c>
    </row>
    <row r="210" spans="1:10" x14ac:dyDescent="0.25">
      <c r="A210" s="16" t="s">
        <v>213</v>
      </c>
      <c r="B210" s="38">
        <v>26.25</v>
      </c>
      <c r="C210" s="30">
        <v>5.6789083458002736</v>
      </c>
      <c r="D210" s="31">
        <v>4</v>
      </c>
      <c r="E210" s="38">
        <v>28.666666666666668</v>
      </c>
      <c r="F210" s="30">
        <v>2.3094010767584865</v>
      </c>
      <c r="G210" s="31">
        <v>3</v>
      </c>
      <c r="H210" s="38"/>
      <c r="I210" s="30"/>
      <c r="J210" s="31"/>
    </row>
    <row r="211" spans="1:10" x14ac:dyDescent="0.25">
      <c r="A211" s="16" t="s">
        <v>214</v>
      </c>
      <c r="B211" s="38">
        <v>24</v>
      </c>
      <c r="C211" s="30">
        <v>8.4852813742385695</v>
      </c>
      <c r="D211" s="31">
        <v>2</v>
      </c>
      <c r="E211" s="38">
        <v>22.5</v>
      </c>
      <c r="F211" s="30">
        <v>6.3639610306789276</v>
      </c>
      <c r="G211" s="31">
        <v>2</v>
      </c>
      <c r="H211" s="38"/>
      <c r="I211" s="30"/>
      <c r="J211" s="31"/>
    </row>
    <row r="212" spans="1:10" x14ac:dyDescent="0.25">
      <c r="A212" s="16" t="s">
        <v>215</v>
      </c>
      <c r="B212" s="38">
        <v>27.333333333333332</v>
      </c>
      <c r="C212" s="30">
        <v>2.503331114069133</v>
      </c>
      <c r="D212" s="31">
        <v>6</v>
      </c>
      <c r="E212" s="38">
        <v>26</v>
      </c>
      <c r="F212" s="30" t="e">
        <v>#DIV/0!</v>
      </c>
      <c r="G212" s="31">
        <v>1</v>
      </c>
      <c r="H212" s="38"/>
      <c r="I212" s="30"/>
      <c r="J212" s="31"/>
    </row>
    <row r="213" spans="1:10" x14ac:dyDescent="0.25">
      <c r="A213" s="16" t="s">
        <v>216</v>
      </c>
      <c r="B213" s="38">
        <v>28</v>
      </c>
      <c r="C213" s="30" t="e">
        <v>#DIV/0!</v>
      </c>
      <c r="D213" s="31">
        <v>1</v>
      </c>
      <c r="E213" s="38">
        <v>23.4</v>
      </c>
      <c r="F213" s="30">
        <v>4.5607017003965469</v>
      </c>
      <c r="G213" s="31">
        <v>5</v>
      </c>
      <c r="H213" s="38">
        <v>23</v>
      </c>
      <c r="I213" s="30" t="e">
        <v>#DIV/0!</v>
      </c>
      <c r="J213" s="31">
        <v>1</v>
      </c>
    </row>
    <row r="214" spans="1:10" x14ac:dyDescent="0.25">
      <c r="A214" s="16" t="s">
        <v>217</v>
      </c>
      <c r="B214" s="38">
        <v>24.9</v>
      </c>
      <c r="C214" s="30">
        <v>3.3149493041204789</v>
      </c>
      <c r="D214" s="31">
        <v>10</v>
      </c>
      <c r="E214" s="38">
        <v>24.111111111111111</v>
      </c>
      <c r="F214" s="30">
        <v>3.4075080500434751</v>
      </c>
      <c r="G214" s="31">
        <v>9</v>
      </c>
      <c r="H214" s="38">
        <v>28</v>
      </c>
      <c r="I214" s="30" t="e">
        <v>#DIV/0!</v>
      </c>
      <c r="J214" s="31">
        <v>1</v>
      </c>
    </row>
    <row r="215" spans="1:10" x14ac:dyDescent="0.25">
      <c r="A215" s="16" t="s">
        <v>218</v>
      </c>
      <c r="B215" s="38">
        <v>30</v>
      </c>
      <c r="C215" s="30" t="e">
        <v>#DIV/0!</v>
      </c>
      <c r="D215" s="31">
        <v>1</v>
      </c>
      <c r="E215" s="38">
        <v>24</v>
      </c>
      <c r="F215" s="30" t="e">
        <v>#DIV/0!</v>
      </c>
      <c r="G215" s="31">
        <v>1</v>
      </c>
      <c r="H215" s="38"/>
      <c r="I215" s="30"/>
      <c r="J215" s="31"/>
    </row>
    <row r="216" spans="1:10" x14ac:dyDescent="0.25">
      <c r="A216" s="16" t="s">
        <v>219</v>
      </c>
      <c r="B216" s="38">
        <v>24.642384105960264</v>
      </c>
      <c r="C216" s="30">
        <v>3.8250827805611851</v>
      </c>
      <c r="D216" s="31">
        <v>151</v>
      </c>
      <c r="E216" s="38">
        <v>24.869565217391305</v>
      </c>
      <c r="F216" s="30">
        <v>3.7627947040346146</v>
      </c>
      <c r="G216" s="31">
        <v>92</v>
      </c>
      <c r="H216" s="38">
        <v>25.666666666666668</v>
      </c>
      <c r="I216" s="30">
        <v>3.2899132833198972</v>
      </c>
      <c r="J216" s="31">
        <v>18</v>
      </c>
    </row>
    <row r="217" spans="1:10" x14ac:dyDescent="0.25">
      <c r="A217" s="16" t="s">
        <v>220</v>
      </c>
      <c r="B217" s="38">
        <v>25</v>
      </c>
      <c r="C217" s="30">
        <v>3</v>
      </c>
      <c r="D217" s="31">
        <v>3</v>
      </c>
      <c r="E217" s="38">
        <v>24.333333333333332</v>
      </c>
      <c r="F217" s="30">
        <v>6.027713773341711</v>
      </c>
      <c r="G217" s="31">
        <v>3</v>
      </c>
      <c r="H217" s="38"/>
      <c r="I217" s="30"/>
      <c r="J217" s="31"/>
    </row>
    <row r="218" spans="1:10" x14ac:dyDescent="0.25">
      <c r="A218" s="16" t="s">
        <v>221</v>
      </c>
      <c r="B218" s="38">
        <v>24.5</v>
      </c>
      <c r="C218" s="30">
        <v>0.70710678118654757</v>
      </c>
      <c r="D218" s="31">
        <v>2</v>
      </c>
      <c r="E218" s="38">
        <v>30</v>
      </c>
      <c r="F218" s="30" t="e">
        <v>#DIV/0!</v>
      </c>
      <c r="G218" s="31">
        <v>1</v>
      </c>
      <c r="H218" s="38">
        <v>21</v>
      </c>
      <c r="I218" s="30" t="e">
        <v>#DIV/0!</v>
      </c>
      <c r="J218" s="31">
        <v>1</v>
      </c>
    </row>
    <row r="219" spans="1:10" x14ac:dyDescent="0.25">
      <c r="A219" s="16" t="s">
        <v>222</v>
      </c>
      <c r="B219" s="38">
        <v>28.222222222222221</v>
      </c>
      <c r="C219" s="30">
        <v>3.0731814857642976</v>
      </c>
      <c r="D219" s="31">
        <v>9</v>
      </c>
      <c r="E219" s="38">
        <v>29</v>
      </c>
      <c r="F219" s="30">
        <v>1.4142135623730951</v>
      </c>
      <c r="G219" s="31">
        <v>2</v>
      </c>
      <c r="H219" s="38"/>
      <c r="I219" s="30"/>
      <c r="J219" s="31"/>
    </row>
    <row r="220" spans="1:10" x14ac:dyDescent="0.25">
      <c r="A220" s="16" t="s">
        <v>223</v>
      </c>
      <c r="B220" s="38">
        <v>28.8</v>
      </c>
      <c r="C220" s="30">
        <v>3.7947331922020608</v>
      </c>
      <c r="D220" s="31">
        <v>10</v>
      </c>
      <c r="E220" s="38">
        <v>26.333333333333332</v>
      </c>
      <c r="F220" s="30">
        <v>4.8027769744874274</v>
      </c>
      <c r="G220" s="31">
        <v>6</v>
      </c>
      <c r="H220" s="38"/>
      <c r="I220" s="30"/>
      <c r="J220" s="31"/>
    </row>
    <row r="221" spans="1:10" x14ac:dyDescent="0.25">
      <c r="A221" s="16" t="s">
        <v>224</v>
      </c>
      <c r="B221" s="38">
        <v>25.772665764546684</v>
      </c>
      <c r="C221" s="30">
        <v>4.0924998441290326</v>
      </c>
      <c r="D221" s="31">
        <v>1478</v>
      </c>
      <c r="E221" s="38">
        <v>25.352521650534896</v>
      </c>
      <c r="F221" s="30">
        <v>4.032617712554905</v>
      </c>
      <c r="G221" s="31">
        <v>1963</v>
      </c>
      <c r="H221" s="38">
        <v>25.46551724137931</v>
      </c>
      <c r="I221" s="30">
        <v>4.2516406058261014</v>
      </c>
      <c r="J221" s="31">
        <v>1508</v>
      </c>
    </row>
    <row r="222" spans="1:10" x14ac:dyDescent="0.25">
      <c r="A222" s="16" t="s">
        <v>225</v>
      </c>
      <c r="B222" s="38">
        <v>27.197445972495089</v>
      </c>
      <c r="C222" s="30">
        <v>3.0111744295148433</v>
      </c>
      <c r="D222" s="31">
        <v>1018</v>
      </c>
      <c r="E222" s="38">
        <v>26.474296799224053</v>
      </c>
      <c r="F222" s="30">
        <v>3.3950714721488509</v>
      </c>
      <c r="G222" s="31">
        <v>2062</v>
      </c>
      <c r="H222" s="38">
        <v>26.476060935799783</v>
      </c>
      <c r="I222" s="30">
        <v>3.4554830224500415</v>
      </c>
      <c r="J222" s="31">
        <v>1838</v>
      </c>
    </row>
    <row r="223" spans="1:10" x14ac:dyDescent="0.25">
      <c r="A223" s="16" t="s">
        <v>226</v>
      </c>
      <c r="B223" s="38">
        <v>27.687615526802219</v>
      </c>
      <c r="C223" s="30">
        <v>2.6514171696400721</v>
      </c>
      <c r="D223" s="31">
        <v>541</v>
      </c>
      <c r="E223" s="38">
        <v>27.012474012474012</v>
      </c>
      <c r="F223" s="30">
        <v>2.8217625830044732</v>
      </c>
      <c r="G223" s="31">
        <v>481</v>
      </c>
      <c r="H223" s="38">
        <v>27.796153846153846</v>
      </c>
      <c r="I223" s="30">
        <v>2.8353778212731053</v>
      </c>
      <c r="J223" s="31">
        <v>260</v>
      </c>
    </row>
    <row r="224" spans="1:10" x14ac:dyDescent="0.25">
      <c r="A224" s="16" t="s">
        <v>227</v>
      </c>
      <c r="B224" s="38">
        <v>30</v>
      </c>
      <c r="C224" s="30" t="e">
        <v>#DIV/0!</v>
      </c>
      <c r="D224" s="31">
        <v>1</v>
      </c>
      <c r="E224" s="38"/>
      <c r="F224" s="30"/>
      <c r="G224" s="31"/>
      <c r="H224" s="38">
        <v>23</v>
      </c>
      <c r="I224" s="30" t="e">
        <v>#DIV/0!</v>
      </c>
      <c r="J224" s="31">
        <v>1</v>
      </c>
    </row>
    <row r="225" spans="1:10" x14ac:dyDescent="0.25">
      <c r="A225" s="16" t="s">
        <v>228</v>
      </c>
      <c r="B225" s="38">
        <v>26.456310679611651</v>
      </c>
      <c r="C225" s="30">
        <v>3.5528963579005359</v>
      </c>
      <c r="D225" s="31">
        <v>103</v>
      </c>
      <c r="E225" s="38">
        <v>26.829959514170042</v>
      </c>
      <c r="F225" s="30">
        <v>3.6015231080115502</v>
      </c>
      <c r="G225" s="31">
        <v>247</v>
      </c>
      <c r="H225" s="38">
        <v>22.2</v>
      </c>
      <c r="I225" s="30">
        <v>4.3817804600413339</v>
      </c>
      <c r="J225" s="31">
        <v>5</v>
      </c>
    </row>
    <row r="226" spans="1:10" x14ac:dyDescent="0.25">
      <c r="A226" s="16" t="s">
        <v>229</v>
      </c>
      <c r="B226" s="38">
        <v>25.666666666666668</v>
      </c>
      <c r="C226" s="30">
        <v>4.5092497528228987</v>
      </c>
      <c r="D226" s="31">
        <v>3</v>
      </c>
      <c r="E226" s="38">
        <v>28.4</v>
      </c>
      <c r="F226" s="30">
        <v>1.5165750888102951</v>
      </c>
      <c r="G226" s="31">
        <v>5</v>
      </c>
      <c r="H226" s="38"/>
      <c r="I226" s="30"/>
      <c r="J226" s="31"/>
    </row>
    <row r="227" spans="1:10" x14ac:dyDescent="0.25">
      <c r="A227" s="17" t="s">
        <v>230</v>
      </c>
      <c r="B227" s="39">
        <v>26.221617946974845</v>
      </c>
      <c r="C227" s="32">
        <v>3.5105855902093897</v>
      </c>
      <c r="D227" s="33">
        <v>2942</v>
      </c>
      <c r="E227" s="39">
        <v>26.429184549356222</v>
      </c>
      <c r="F227" s="32">
        <v>3.6860014233258789</v>
      </c>
      <c r="G227" s="33">
        <v>1398</v>
      </c>
      <c r="H227" s="39">
        <v>25.994413407821231</v>
      </c>
      <c r="I227" s="32">
        <v>3.8179132086879184</v>
      </c>
      <c r="J227" s="33">
        <v>537</v>
      </c>
    </row>
    <row r="228" spans="1:10" x14ac:dyDescent="0.25">
      <c r="A228" s="71" t="s">
        <v>0</v>
      </c>
      <c r="B228" s="64">
        <v>25.704276974259212</v>
      </c>
      <c r="C228" s="64">
        <v>3.7065299046029461</v>
      </c>
      <c r="D228" s="64">
        <v>70938</v>
      </c>
      <c r="E228" s="64">
        <v>25.60548610615044</v>
      </c>
      <c r="F228" s="64">
        <v>3.7517012234597535</v>
      </c>
      <c r="G228" s="64">
        <v>69995</v>
      </c>
      <c r="H228" s="64">
        <v>25.949440144684701</v>
      </c>
      <c r="I228" s="64">
        <v>3.68971440434533</v>
      </c>
      <c r="J228" s="64">
        <v>37599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70.5703125" bestFit="1" customWidth="1"/>
    <col min="2" max="2" width="12.42578125" bestFit="1" customWidth="1"/>
  </cols>
  <sheetData>
    <row r="1" spans="1:6" ht="18.75" x14ac:dyDescent="0.3">
      <c r="A1" s="85" t="s">
        <v>264</v>
      </c>
      <c r="B1" s="85"/>
      <c r="C1" s="85"/>
      <c r="D1" s="85"/>
    </row>
    <row r="2" spans="1:6" ht="18.75" x14ac:dyDescent="0.3">
      <c r="A2" s="54"/>
      <c r="B2" s="54"/>
      <c r="C2" s="54"/>
      <c r="D2" s="54"/>
    </row>
    <row r="3" spans="1:6" x14ac:dyDescent="0.25">
      <c r="A3" s="53" t="s">
        <v>263</v>
      </c>
      <c r="B3" s="53" t="s">
        <v>262</v>
      </c>
      <c r="C3" s="53" t="s">
        <v>261</v>
      </c>
      <c r="D3" s="53" t="s">
        <v>260</v>
      </c>
      <c r="E3" s="53" t="s">
        <v>259</v>
      </c>
      <c r="F3" s="53" t="s">
        <v>272</v>
      </c>
    </row>
    <row r="4" spans="1:6" x14ac:dyDescent="0.25">
      <c r="A4" s="57" t="s">
        <v>7</v>
      </c>
      <c r="B4" s="56" t="s">
        <v>13</v>
      </c>
      <c r="C4" s="56">
        <v>11</v>
      </c>
      <c r="D4" s="56">
        <v>14</v>
      </c>
      <c r="E4" s="56">
        <v>11</v>
      </c>
      <c r="F4" s="55">
        <v>11</v>
      </c>
    </row>
    <row r="5" spans="1:6" x14ac:dyDescent="0.25">
      <c r="A5" s="3" t="s">
        <v>7</v>
      </c>
      <c r="B5" s="4" t="s">
        <v>14</v>
      </c>
      <c r="C5" s="4">
        <v>2</v>
      </c>
      <c r="D5" s="4"/>
      <c r="E5" s="4"/>
      <c r="F5" s="5"/>
    </row>
    <row r="6" spans="1:6" x14ac:dyDescent="0.25">
      <c r="A6" s="11" t="s">
        <v>7</v>
      </c>
      <c r="B6" s="12" t="s">
        <v>16</v>
      </c>
      <c r="C6" s="12">
        <v>11</v>
      </c>
      <c r="D6" s="12">
        <v>1</v>
      </c>
      <c r="E6" s="12">
        <v>6</v>
      </c>
      <c r="F6" s="13">
        <v>3</v>
      </c>
    </row>
    <row r="7" spans="1:6" x14ac:dyDescent="0.25">
      <c r="A7" s="57" t="s">
        <v>25</v>
      </c>
      <c r="B7" s="56" t="s">
        <v>30</v>
      </c>
      <c r="C7" s="56">
        <v>10</v>
      </c>
      <c r="D7" s="56">
        <v>24</v>
      </c>
      <c r="E7" s="56">
        <v>11</v>
      </c>
      <c r="F7" s="55">
        <v>17</v>
      </c>
    </row>
    <row r="8" spans="1:6" x14ac:dyDescent="0.25">
      <c r="A8" s="3" t="s">
        <v>25</v>
      </c>
      <c r="B8" s="4" t="s">
        <v>31</v>
      </c>
      <c r="C8" s="4">
        <v>3</v>
      </c>
      <c r="D8" s="4">
        <v>2</v>
      </c>
      <c r="E8" s="4">
        <v>2</v>
      </c>
      <c r="F8" s="5">
        <v>4</v>
      </c>
    </row>
    <row r="9" spans="1:6" x14ac:dyDescent="0.25">
      <c r="A9" s="3" t="s">
        <v>25</v>
      </c>
      <c r="B9" s="4" t="s">
        <v>43</v>
      </c>
      <c r="C9" s="4">
        <v>4</v>
      </c>
      <c r="D9" s="4">
        <v>6</v>
      </c>
      <c r="E9" s="4">
        <v>16</v>
      </c>
      <c r="F9" s="5">
        <v>5</v>
      </c>
    </row>
    <row r="10" spans="1:6" x14ac:dyDescent="0.25">
      <c r="A10" s="3" t="s">
        <v>25</v>
      </c>
      <c r="B10" s="4" t="s">
        <v>44</v>
      </c>
      <c r="C10" s="4">
        <v>1</v>
      </c>
      <c r="D10" s="4"/>
      <c r="E10" s="4"/>
      <c r="F10" s="5"/>
    </row>
    <row r="11" spans="1:6" x14ac:dyDescent="0.25">
      <c r="A11" s="3" t="s">
        <v>25</v>
      </c>
      <c r="B11" s="4" t="s">
        <v>32</v>
      </c>
      <c r="C11" s="4">
        <v>1</v>
      </c>
      <c r="D11" s="4"/>
      <c r="E11" s="4">
        <v>1</v>
      </c>
      <c r="F11" s="5"/>
    </row>
    <row r="12" spans="1:6" x14ac:dyDescent="0.25">
      <c r="A12" s="3" t="s">
        <v>25</v>
      </c>
      <c r="B12" s="4" t="s">
        <v>45</v>
      </c>
      <c r="C12" s="4">
        <v>1</v>
      </c>
      <c r="D12" s="4">
        <v>1</v>
      </c>
      <c r="E12" s="4"/>
      <c r="F12" s="5"/>
    </row>
    <row r="13" spans="1:6" x14ac:dyDescent="0.25">
      <c r="A13" s="11" t="s">
        <v>25</v>
      </c>
      <c r="B13" s="12" t="s">
        <v>47</v>
      </c>
      <c r="C13" s="12"/>
      <c r="D13" s="12"/>
      <c r="E13" s="12">
        <v>1</v>
      </c>
      <c r="F13" s="13">
        <v>1</v>
      </c>
    </row>
    <row r="14" spans="1:6" x14ac:dyDescent="0.25">
      <c r="A14" s="57" t="s">
        <v>48</v>
      </c>
      <c r="B14" s="56" t="s">
        <v>51</v>
      </c>
      <c r="C14" s="56"/>
      <c r="D14" s="56"/>
      <c r="E14" s="56"/>
      <c r="F14" s="55"/>
    </row>
    <row r="15" spans="1:6" x14ac:dyDescent="0.25">
      <c r="A15" s="3" t="s">
        <v>48</v>
      </c>
      <c r="B15" s="4" t="s">
        <v>61</v>
      </c>
      <c r="C15" s="4">
        <v>14</v>
      </c>
      <c r="D15" s="4">
        <v>13</v>
      </c>
      <c r="E15" s="4">
        <v>15</v>
      </c>
      <c r="F15" s="5">
        <v>12</v>
      </c>
    </row>
    <row r="16" spans="1:6" x14ac:dyDescent="0.25">
      <c r="A16" s="3" t="s">
        <v>48</v>
      </c>
      <c r="B16" s="4" t="s">
        <v>63</v>
      </c>
      <c r="C16" s="4">
        <v>2</v>
      </c>
      <c r="D16" s="4"/>
      <c r="E16" s="4"/>
      <c r="F16" s="5"/>
    </row>
    <row r="17" spans="1:6" x14ac:dyDescent="0.25">
      <c r="A17" s="3" t="s">
        <v>48</v>
      </c>
      <c r="B17" s="4" t="s">
        <v>64</v>
      </c>
      <c r="C17" s="4">
        <v>3</v>
      </c>
      <c r="D17" s="4"/>
      <c r="E17" s="4"/>
      <c r="F17" s="5"/>
    </row>
    <row r="18" spans="1:6" x14ac:dyDescent="0.25">
      <c r="A18" s="3" t="s">
        <v>48</v>
      </c>
      <c r="B18" s="4" t="s">
        <v>65</v>
      </c>
      <c r="C18" s="4">
        <v>1</v>
      </c>
      <c r="D18" s="4"/>
      <c r="E18" s="4"/>
      <c r="F18" s="5"/>
    </row>
    <row r="19" spans="1:6" x14ac:dyDescent="0.25">
      <c r="A19" s="3" t="s">
        <v>48</v>
      </c>
      <c r="B19" s="4" t="s">
        <v>85</v>
      </c>
      <c r="C19" s="4">
        <v>21</v>
      </c>
      <c r="D19" s="4">
        <v>30</v>
      </c>
      <c r="E19" s="4">
        <v>39</v>
      </c>
      <c r="F19" s="5">
        <v>19</v>
      </c>
    </row>
    <row r="20" spans="1:6" x14ac:dyDescent="0.25">
      <c r="A20" s="3" t="s">
        <v>48</v>
      </c>
      <c r="B20" s="4" t="s">
        <v>86</v>
      </c>
      <c r="C20" s="4">
        <v>19</v>
      </c>
      <c r="D20" s="4">
        <v>25</v>
      </c>
      <c r="E20" s="4">
        <v>21</v>
      </c>
      <c r="F20" s="5">
        <v>22</v>
      </c>
    </row>
    <row r="21" spans="1:6" x14ac:dyDescent="0.25">
      <c r="A21" s="3" t="s">
        <v>48</v>
      </c>
      <c r="B21" s="4" t="s">
        <v>68</v>
      </c>
      <c r="C21" s="4"/>
      <c r="D21" s="4">
        <v>1</v>
      </c>
      <c r="E21" s="4">
        <v>1</v>
      </c>
      <c r="F21" s="5"/>
    </row>
    <row r="22" spans="1:6" x14ac:dyDescent="0.25">
      <c r="A22" s="3" t="s">
        <v>48</v>
      </c>
      <c r="B22" s="4" t="s">
        <v>69</v>
      </c>
      <c r="C22" s="4">
        <v>1</v>
      </c>
      <c r="D22" s="4"/>
      <c r="E22" s="4"/>
      <c r="F22" s="5"/>
    </row>
    <row r="23" spans="1:6" x14ac:dyDescent="0.25">
      <c r="A23" s="3" t="s">
        <v>48</v>
      </c>
      <c r="B23" s="4" t="s">
        <v>87</v>
      </c>
      <c r="C23" s="4">
        <v>12</v>
      </c>
      <c r="D23" s="4">
        <v>3</v>
      </c>
      <c r="E23" s="4"/>
      <c r="F23" s="5"/>
    </row>
    <row r="24" spans="1:6" x14ac:dyDescent="0.25">
      <c r="A24" s="11" t="s">
        <v>48</v>
      </c>
      <c r="B24" s="12" t="s">
        <v>88</v>
      </c>
      <c r="C24" s="12">
        <v>1</v>
      </c>
      <c r="D24" s="12"/>
      <c r="E24" s="12"/>
      <c r="F24" s="13"/>
    </row>
    <row r="25" spans="1:6" x14ac:dyDescent="0.25">
      <c r="A25" s="57" t="s">
        <v>92</v>
      </c>
      <c r="B25" s="56" t="s">
        <v>97</v>
      </c>
      <c r="C25" s="56">
        <v>10</v>
      </c>
      <c r="D25" s="56">
        <v>10</v>
      </c>
      <c r="E25" s="56">
        <v>17</v>
      </c>
      <c r="F25" s="55">
        <v>22</v>
      </c>
    </row>
    <row r="26" spans="1:6" x14ac:dyDescent="0.25">
      <c r="A26" s="3" t="s">
        <v>92</v>
      </c>
      <c r="B26" s="4" t="s">
        <v>99</v>
      </c>
      <c r="C26" s="4">
        <v>2</v>
      </c>
      <c r="D26" s="4">
        <v>1</v>
      </c>
      <c r="E26" s="4"/>
      <c r="F26" s="5"/>
    </row>
    <row r="27" spans="1:6" x14ac:dyDescent="0.25">
      <c r="A27" s="3" t="s">
        <v>92</v>
      </c>
      <c r="B27" s="4" t="s">
        <v>100</v>
      </c>
      <c r="C27" s="4">
        <v>1</v>
      </c>
      <c r="D27" s="4"/>
      <c r="E27" s="4"/>
      <c r="F27" s="5"/>
    </row>
    <row r="28" spans="1:6" x14ac:dyDescent="0.25">
      <c r="A28" s="3" t="s">
        <v>92</v>
      </c>
      <c r="B28" s="4" t="s">
        <v>102</v>
      </c>
      <c r="C28" s="4">
        <v>21</v>
      </c>
      <c r="D28" s="4"/>
      <c r="E28" s="4"/>
      <c r="F28" s="5"/>
    </row>
    <row r="29" spans="1:6" x14ac:dyDescent="0.25">
      <c r="A29" s="3" t="s">
        <v>92</v>
      </c>
      <c r="B29" s="4" t="s">
        <v>104</v>
      </c>
      <c r="C29" s="4">
        <v>8</v>
      </c>
      <c r="D29" s="4">
        <v>7</v>
      </c>
      <c r="E29" s="4"/>
      <c r="F29" s="5"/>
    </row>
    <row r="30" spans="1:6" x14ac:dyDescent="0.25">
      <c r="A30" s="3" t="s">
        <v>92</v>
      </c>
      <c r="B30" s="4" t="s">
        <v>105</v>
      </c>
      <c r="C30" s="4">
        <v>1</v>
      </c>
      <c r="D30" s="4"/>
      <c r="E30" s="4"/>
      <c r="F30" s="5"/>
    </row>
    <row r="31" spans="1:6" x14ac:dyDescent="0.25">
      <c r="A31" s="3" t="s">
        <v>92</v>
      </c>
      <c r="B31" s="4" t="s">
        <v>106</v>
      </c>
      <c r="C31" s="4">
        <v>1</v>
      </c>
      <c r="D31" s="4"/>
      <c r="E31" s="4"/>
      <c r="F31" s="5"/>
    </row>
    <row r="32" spans="1:6" x14ac:dyDescent="0.25">
      <c r="A32" s="3" t="s">
        <v>92</v>
      </c>
      <c r="B32" s="4" t="s">
        <v>107</v>
      </c>
      <c r="C32" s="4">
        <v>1</v>
      </c>
      <c r="D32" s="4"/>
      <c r="E32" s="4"/>
      <c r="F32" s="5"/>
    </row>
    <row r="33" spans="1:6" x14ac:dyDescent="0.25">
      <c r="A33" s="3" t="s">
        <v>92</v>
      </c>
      <c r="B33" s="4" t="s">
        <v>108</v>
      </c>
      <c r="C33" s="4">
        <v>1</v>
      </c>
      <c r="D33" s="4"/>
      <c r="E33" s="4"/>
      <c r="F33" s="5"/>
    </row>
    <row r="34" spans="1:6" x14ac:dyDescent="0.25">
      <c r="A34" s="3" t="s">
        <v>92</v>
      </c>
      <c r="B34" s="4" t="s">
        <v>110</v>
      </c>
      <c r="C34" s="4">
        <v>10</v>
      </c>
      <c r="D34" s="4"/>
      <c r="E34" s="4"/>
      <c r="F34" s="5"/>
    </row>
    <row r="35" spans="1:6" x14ac:dyDescent="0.25">
      <c r="A35" s="3" t="s">
        <v>92</v>
      </c>
      <c r="B35" s="4" t="s">
        <v>116</v>
      </c>
      <c r="C35" s="4">
        <v>6</v>
      </c>
      <c r="D35" s="4">
        <v>12</v>
      </c>
      <c r="E35" s="4">
        <v>6</v>
      </c>
      <c r="F35" s="5">
        <v>8</v>
      </c>
    </row>
    <row r="36" spans="1:6" x14ac:dyDescent="0.25">
      <c r="A36" s="3" t="s">
        <v>92</v>
      </c>
      <c r="B36" s="4" t="s">
        <v>118</v>
      </c>
      <c r="C36" s="4"/>
      <c r="D36" s="4">
        <v>6</v>
      </c>
      <c r="E36" s="4">
        <v>5</v>
      </c>
      <c r="F36" s="5">
        <v>2</v>
      </c>
    </row>
    <row r="37" spans="1:6" x14ac:dyDescent="0.25">
      <c r="A37" s="3" t="s">
        <v>92</v>
      </c>
      <c r="B37" s="4" t="s">
        <v>119</v>
      </c>
      <c r="C37" s="4">
        <v>7</v>
      </c>
      <c r="D37" s="4">
        <v>38</v>
      </c>
      <c r="E37" s="4">
        <v>46</v>
      </c>
      <c r="F37" s="5">
        <v>22</v>
      </c>
    </row>
    <row r="38" spans="1:6" x14ac:dyDescent="0.25">
      <c r="A38" s="3" t="s">
        <v>92</v>
      </c>
      <c r="B38" s="4" t="s">
        <v>120</v>
      </c>
      <c r="C38" s="4">
        <v>1</v>
      </c>
      <c r="D38" s="4">
        <v>3</v>
      </c>
      <c r="E38" s="4">
        <v>4</v>
      </c>
      <c r="F38" s="5">
        <v>4</v>
      </c>
    </row>
    <row r="39" spans="1:6" x14ac:dyDescent="0.25">
      <c r="A39" s="3" t="s">
        <v>92</v>
      </c>
      <c r="B39" s="4" t="s">
        <v>121</v>
      </c>
      <c r="C39" s="4">
        <v>3</v>
      </c>
      <c r="D39" s="4">
        <v>16</v>
      </c>
      <c r="E39" s="4">
        <v>12</v>
      </c>
      <c r="F39" s="5">
        <v>3</v>
      </c>
    </row>
    <row r="40" spans="1:6" x14ac:dyDescent="0.25">
      <c r="A40" s="3" t="s">
        <v>92</v>
      </c>
      <c r="B40" s="4" t="s">
        <v>122</v>
      </c>
      <c r="C40" s="4">
        <v>4</v>
      </c>
      <c r="D40" s="4">
        <v>2</v>
      </c>
      <c r="E40" s="4">
        <v>11</v>
      </c>
      <c r="F40" s="5">
        <v>8</v>
      </c>
    </row>
    <row r="41" spans="1:6" x14ac:dyDescent="0.25">
      <c r="A41" s="3" t="s">
        <v>92</v>
      </c>
      <c r="B41" s="4" t="s">
        <v>123</v>
      </c>
      <c r="C41" s="4">
        <v>2</v>
      </c>
      <c r="D41" s="4">
        <v>5</v>
      </c>
      <c r="E41" s="4">
        <v>4</v>
      </c>
      <c r="F41" s="5">
        <v>3</v>
      </c>
    </row>
    <row r="42" spans="1:6" x14ac:dyDescent="0.25">
      <c r="A42" s="3" t="s">
        <v>92</v>
      </c>
      <c r="B42" s="4" t="s">
        <v>124</v>
      </c>
      <c r="C42" s="4">
        <v>4</v>
      </c>
      <c r="D42" s="4">
        <v>8</v>
      </c>
      <c r="E42" s="4">
        <v>4</v>
      </c>
      <c r="F42" s="5">
        <v>6</v>
      </c>
    </row>
    <row r="43" spans="1:6" x14ac:dyDescent="0.25">
      <c r="A43" s="3" t="s">
        <v>92</v>
      </c>
      <c r="B43" s="4" t="s">
        <v>125</v>
      </c>
      <c r="C43" s="4">
        <v>4</v>
      </c>
      <c r="D43" s="4">
        <v>10</v>
      </c>
      <c r="E43" s="4">
        <v>9</v>
      </c>
      <c r="F43" s="5">
        <v>6</v>
      </c>
    </row>
    <row r="44" spans="1:6" x14ac:dyDescent="0.25">
      <c r="A44" s="3" t="s">
        <v>92</v>
      </c>
      <c r="B44" s="4" t="s">
        <v>126</v>
      </c>
      <c r="C44" s="4">
        <v>9</v>
      </c>
      <c r="D44" s="4">
        <v>7</v>
      </c>
      <c r="E44" s="4">
        <v>7</v>
      </c>
      <c r="F44" s="5">
        <v>10</v>
      </c>
    </row>
    <row r="45" spans="1:6" x14ac:dyDescent="0.25">
      <c r="A45" s="3" t="s">
        <v>92</v>
      </c>
      <c r="B45" s="4" t="s">
        <v>127</v>
      </c>
      <c r="C45" s="4">
        <v>44</v>
      </c>
      <c r="D45" s="4">
        <v>83</v>
      </c>
      <c r="E45" s="4">
        <v>110</v>
      </c>
      <c r="F45" s="5">
        <v>58</v>
      </c>
    </row>
    <row r="46" spans="1:6" x14ac:dyDescent="0.25">
      <c r="A46" s="3" t="s">
        <v>92</v>
      </c>
      <c r="B46" s="4" t="s">
        <v>142</v>
      </c>
      <c r="C46" s="4">
        <v>14</v>
      </c>
      <c r="D46" s="4">
        <v>17</v>
      </c>
      <c r="E46" s="4">
        <v>15</v>
      </c>
      <c r="F46" s="5">
        <v>16</v>
      </c>
    </row>
    <row r="47" spans="1:6" x14ac:dyDescent="0.25">
      <c r="A47" s="3" t="s">
        <v>92</v>
      </c>
      <c r="B47" s="4" t="s">
        <v>143</v>
      </c>
      <c r="C47" s="4">
        <v>1</v>
      </c>
      <c r="D47" s="4">
        <v>2</v>
      </c>
      <c r="E47" s="4">
        <v>4</v>
      </c>
      <c r="F47" s="5">
        <v>3</v>
      </c>
    </row>
    <row r="48" spans="1:6" x14ac:dyDescent="0.25">
      <c r="A48" s="3" t="s">
        <v>92</v>
      </c>
      <c r="B48" s="4" t="s">
        <v>156</v>
      </c>
      <c r="C48" s="4">
        <v>23</v>
      </c>
      <c r="D48" s="4">
        <v>25</v>
      </c>
      <c r="E48" s="4">
        <v>25</v>
      </c>
      <c r="F48" s="5">
        <v>12</v>
      </c>
    </row>
    <row r="49" spans="1:6" x14ac:dyDescent="0.25">
      <c r="A49" s="3" t="s">
        <v>92</v>
      </c>
      <c r="B49" s="4" t="s">
        <v>160</v>
      </c>
      <c r="C49" s="4">
        <v>1</v>
      </c>
      <c r="D49" s="4"/>
      <c r="E49" s="4"/>
      <c r="F49" s="5"/>
    </row>
    <row r="50" spans="1:6" x14ac:dyDescent="0.25">
      <c r="A50" s="3" t="s">
        <v>92</v>
      </c>
      <c r="B50" s="4" t="s">
        <v>131</v>
      </c>
      <c r="C50" s="4">
        <v>58</v>
      </c>
      <c r="D50" s="4">
        <v>53</v>
      </c>
      <c r="E50" s="4">
        <v>62</v>
      </c>
      <c r="F50" s="5">
        <v>99</v>
      </c>
    </row>
    <row r="51" spans="1:6" x14ac:dyDescent="0.25">
      <c r="A51" s="3" t="s">
        <v>92</v>
      </c>
      <c r="B51" s="4" t="s">
        <v>132</v>
      </c>
      <c r="C51" s="4">
        <v>3</v>
      </c>
      <c r="D51" s="4">
        <v>7</v>
      </c>
      <c r="E51" s="4">
        <v>14</v>
      </c>
      <c r="F51" s="5">
        <v>10</v>
      </c>
    </row>
    <row r="52" spans="1:6" x14ac:dyDescent="0.25">
      <c r="A52" s="3" t="s">
        <v>92</v>
      </c>
      <c r="B52" s="4" t="s">
        <v>98</v>
      </c>
      <c r="C52" s="4">
        <v>1</v>
      </c>
      <c r="D52" s="4"/>
      <c r="E52" s="4"/>
      <c r="F52" s="5">
        <v>1</v>
      </c>
    </row>
    <row r="53" spans="1:6" x14ac:dyDescent="0.25">
      <c r="A53" s="3" t="s">
        <v>92</v>
      </c>
      <c r="B53" s="4" t="s">
        <v>128</v>
      </c>
      <c r="C53" s="4"/>
      <c r="D53" s="4"/>
      <c r="E53" s="4">
        <v>1</v>
      </c>
      <c r="F53" s="5"/>
    </row>
    <row r="54" spans="1:6" x14ac:dyDescent="0.25">
      <c r="A54" s="3" t="s">
        <v>92</v>
      </c>
      <c r="B54" s="4" t="s">
        <v>130</v>
      </c>
      <c r="C54" s="4"/>
      <c r="D54" s="4"/>
      <c r="E54" s="4">
        <v>1</v>
      </c>
      <c r="F54" s="5"/>
    </row>
    <row r="55" spans="1:6" x14ac:dyDescent="0.25">
      <c r="A55" s="3" t="s">
        <v>92</v>
      </c>
      <c r="B55" s="4" t="s">
        <v>134</v>
      </c>
      <c r="C55" s="4"/>
      <c r="D55" s="4"/>
      <c r="E55" s="4"/>
      <c r="F55" s="5">
        <v>2</v>
      </c>
    </row>
    <row r="56" spans="1:6" x14ac:dyDescent="0.25">
      <c r="A56" s="3" t="s">
        <v>92</v>
      </c>
      <c r="B56" s="4" t="s">
        <v>144</v>
      </c>
      <c r="C56" s="4"/>
      <c r="D56" s="4">
        <v>1</v>
      </c>
      <c r="E56" s="4"/>
      <c r="F56" s="5"/>
    </row>
    <row r="57" spans="1:6" x14ac:dyDescent="0.25">
      <c r="A57" s="3" t="s">
        <v>92</v>
      </c>
      <c r="B57" s="4" t="s">
        <v>145</v>
      </c>
      <c r="C57" s="4">
        <v>18</v>
      </c>
      <c r="D57" s="4">
        <v>1</v>
      </c>
      <c r="E57" s="4">
        <v>1</v>
      </c>
      <c r="F57" s="5"/>
    </row>
    <row r="58" spans="1:6" x14ac:dyDescent="0.25">
      <c r="A58" s="3" t="s">
        <v>92</v>
      </c>
      <c r="B58" s="4" t="s">
        <v>146</v>
      </c>
      <c r="C58" s="4">
        <v>1</v>
      </c>
      <c r="D58" s="4">
        <v>2</v>
      </c>
      <c r="E58" s="4"/>
      <c r="F58" s="5"/>
    </row>
    <row r="59" spans="1:6" x14ac:dyDescent="0.25">
      <c r="A59" s="11" t="s">
        <v>92</v>
      </c>
      <c r="B59" s="12" t="s">
        <v>147</v>
      </c>
      <c r="C59" s="12">
        <v>1</v>
      </c>
      <c r="D59" s="12"/>
      <c r="E59" s="12"/>
      <c r="F59" s="13"/>
    </row>
    <row r="60" spans="1:6" x14ac:dyDescent="0.25">
      <c r="A60" s="57" t="s">
        <v>161</v>
      </c>
      <c r="B60" s="56" t="s">
        <v>164</v>
      </c>
      <c r="C60" s="56">
        <v>4</v>
      </c>
      <c r="D60" s="56"/>
      <c r="E60" s="56"/>
      <c r="F60" s="55"/>
    </row>
    <row r="61" spans="1:6" x14ac:dyDescent="0.25">
      <c r="A61" s="3" t="s">
        <v>161</v>
      </c>
      <c r="B61" s="4" t="s">
        <v>165</v>
      </c>
      <c r="C61" s="4">
        <v>2</v>
      </c>
      <c r="D61" s="4">
        <v>10</v>
      </c>
      <c r="E61" s="4">
        <v>10</v>
      </c>
      <c r="F61" s="5">
        <v>7</v>
      </c>
    </row>
    <row r="62" spans="1:6" x14ac:dyDescent="0.25">
      <c r="A62" s="3" t="s">
        <v>161</v>
      </c>
      <c r="B62" s="4" t="s">
        <v>170</v>
      </c>
      <c r="C62" s="4">
        <v>16</v>
      </c>
      <c r="D62" s="4">
        <v>14</v>
      </c>
      <c r="E62" s="4">
        <v>20</v>
      </c>
      <c r="F62" s="5">
        <v>9</v>
      </c>
    </row>
    <row r="63" spans="1:6" x14ac:dyDescent="0.25">
      <c r="A63" s="3" t="s">
        <v>161</v>
      </c>
      <c r="B63" s="4" t="s">
        <v>171</v>
      </c>
      <c r="C63" s="4">
        <v>2</v>
      </c>
      <c r="D63" s="4">
        <v>1</v>
      </c>
      <c r="E63" s="4">
        <v>1</v>
      </c>
      <c r="F63" s="5">
        <v>1</v>
      </c>
    </row>
    <row r="64" spans="1:6" x14ac:dyDescent="0.25">
      <c r="A64" s="11" t="s">
        <v>161</v>
      </c>
      <c r="B64" s="12" t="s">
        <v>172</v>
      </c>
      <c r="C64" s="12"/>
      <c r="D64" s="12">
        <v>1</v>
      </c>
      <c r="E64" s="12"/>
      <c r="F64" s="13"/>
    </row>
    <row r="65" spans="1:6" x14ac:dyDescent="0.25">
      <c r="A65" s="57" t="s">
        <v>174</v>
      </c>
      <c r="B65" s="56" t="s">
        <v>178</v>
      </c>
      <c r="C65" s="56">
        <v>4</v>
      </c>
      <c r="D65" s="56">
        <v>3</v>
      </c>
      <c r="E65" s="56">
        <v>4</v>
      </c>
      <c r="F65" s="55">
        <v>4</v>
      </c>
    </row>
    <row r="66" spans="1:6" x14ac:dyDescent="0.25">
      <c r="A66" s="11" t="s">
        <v>174</v>
      </c>
      <c r="B66" s="12" t="s">
        <v>179</v>
      </c>
      <c r="C66" s="12">
        <v>5</v>
      </c>
      <c r="D66" s="12"/>
      <c r="E66" s="12">
        <v>3</v>
      </c>
      <c r="F66" s="13">
        <v>1</v>
      </c>
    </row>
    <row r="67" spans="1:6" x14ac:dyDescent="0.25">
      <c r="A67" s="57" t="s">
        <v>184</v>
      </c>
      <c r="B67" s="56" t="s">
        <v>204</v>
      </c>
      <c r="C67" s="56">
        <v>13</v>
      </c>
      <c r="D67" s="56">
        <v>15</v>
      </c>
      <c r="E67" s="56">
        <v>3</v>
      </c>
      <c r="F67" s="55">
        <v>13</v>
      </c>
    </row>
    <row r="68" spans="1:6" x14ac:dyDescent="0.25">
      <c r="A68" s="3" t="s">
        <v>184</v>
      </c>
      <c r="B68" s="4" t="s">
        <v>205</v>
      </c>
      <c r="C68" s="4">
        <v>5</v>
      </c>
      <c r="D68" s="4">
        <v>10</v>
      </c>
      <c r="E68" s="4">
        <v>5</v>
      </c>
      <c r="F68" s="5">
        <v>6</v>
      </c>
    </row>
    <row r="69" spans="1:6" x14ac:dyDescent="0.25">
      <c r="A69" s="3" t="s">
        <v>184</v>
      </c>
      <c r="B69" s="4" t="s">
        <v>206</v>
      </c>
      <c r="C69" s="4">
        <v>6</v>
      </c>
      <c r="D69" s="4">
        <v>10</v>
      </c>
      <c r="E69" s="4">
        <v>13</v>
      </c>
      <c r="F69" s="5">
        <v>12</v>
      </c>
    </row>
    <row r="70" spans="1:6" x14ac:dyDescent="0.25">
      <c r="A70" s="3" t="s">
        <v>184</v>
      </c>
      <c r="B70" s="4" t="s">
        <v>224</v>
      </c>
      <c r="C70" s="4">
        <v>22</v>
      </c>
      <c r="D70" s="4">
        <v>17</v>
      </c>
      <c r="E70" s="4">
        <v>17</v>
      </c>
      <c r="F70" s="5">
        <v>14</v>
      </c>
    </row>
    <row r="71" spans="1:6" x14ac:dyDescent="0.25">
      <c r="A71" s="3" t="s">
        <v>184</v>
      </c>
      <c r="B71" s="4" t="s">
        <v>230</v>
      </c>
      <c r="C71" s="4">
        <v>1</v>
      </c>
      <c r="D71" s="4">
        <v>1</v>
      </c>
      <c r="E71" s="4"/>
      <c r="F71" s="5"/>
    </row>
    <row r="72" spans="1:6" x14ac:dyDescent="0.25">
      <c r="A72" s="3" t="s">
        <v>184</v>
      </c>
      <c r="B72" s="4" t="s">
        <v>225</v>
      </c>
      <c r="C72" s="4">
        <v>14</v>
      </c>
      <c r="D72" s="4">
        <v>36</v>
      </c>
      <c r="E72" s="4">
        <v>18</v>
      </c>
      <c r="F72" s="5">
        <v>12</v>
      </c>
    </row>
    <row r="73" spans="1:6" x14ac:dyDescent="0.25">
      <c r="A73" s="3" t="s">
        <v>184</v>
      </c>
      <c r="B73" s="4" t="s">
        <v>208</v>
      </c>
      <c r="C73" s="4">
        <v>1</v>
      </c>
      <c r="D73" s="4">
        <v>1</v>
      </c>
      <c r="E73" s="4">
        <v>2</v>
      </c>
      <c r="F73" s="5">
        <v>1</v>
      </c>
    </row>
    <row r="74" spans="1:6" x14ac:dyDescent="0.25">
      <c r="A74" s="3" t="s">
        <v>184</v>
      </c>
      <c r="B74" s="4" t="s">
        <v>209</v>
      </c>
      <c r="C74" s="4">
        <v>1</v>
      </c>
      <c r="D74" s="4"/>
      <c r="E74" s="4">
        <v>1</v>
      </c>
      <c r="F74" s="5"/>
    </row>
    <row r="75" spans="1:6" x14ac:dyDescent="0.25">
      <c r="A75" s="11" t="s">
        <v>184</v>
      </c>
      <c r="B75" s="12" t="s">
        <v>226</v>
      </c>
      <c r="C75" s="12">
        <v>4</v>
      </c>
      <c r="D75" s="12">
        <v>1</v>
      </c>
      <c r="E75" s="12">
        <v>2</v>
      </c>
      <c r="F75" s="13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70.5703125" bestFit="1" customWidth="1"/>
    <col min="2" max="2" width="12.42578125" bestFit="1" customWidth="1"/>
  </cols>
  <sheetData>
    <row r="1" spans="1:6" ht="18.75" x14ac:dyDescent="0.3">
      <c r="A1" s="85" t="s">
        <v>265</v>
      </c>
      <c r="B1" s="85"/>
      <c r="C1" s="85"/>
      <c r="D1" s="85"/>
    </row>
    <row r="3" spans="1:6" x14ac:dyDescent="0.25">
      <c r="A3" s="53" t="s">
        <v>263</v>
      </c>
      <c r="B3" s="53" t="s">
        <v>262</v>
      </c>
      <c r="C3" s="53" t="s">
        <v>261</v>
      </c>
      <c r="D3" s="53" t="s">
        <v>260</v>
      </c>
      <c r="E3" s="53" t="s">
        <v>259</v>
      </c>
      <c r="F3" s="53" t="s">
        <v>272</v>
      </c>
    </row>
    <row r="4" spans="1:6" x14ac:dyDescent="0.25">
      <c r="A4" s="57" t="s">
        <v>7</v>
      </c>
      <c r="B4" s="56" t="s">
        <v>8</v>
      </c>
      <c r="C4" s="56">
        <v>1</v>
      </c>
      <c r="D4" s="56">
        <v>2</v>
      </c>
      <c r="E4" s="56">
        <v>2</v>
      </c>
      <c r="F4" s="55"/>
    </row>
    <row r="5" spans="1:6" x14ac:dyDescent="0.25">
      <c r="A5" s="3" t="s">
        <v>7</v>
      </c>
      <c r="B5" s="4" t="s">
        <v>13</v>
      </c>
      <c r="C5" s="4">
        <v>8</v>
      </c>
      <c r="D5" s="4">
        <v>8</v>
      </c>
      <c r="E5" s="4">
        <v>17</v>
      </c>
      <c r="F5" s="5"/>
    </row>
    <row r="6" spans="1:6" x14ac:dyDescent="0.25">
      <c r="A6" s="3" t="s">
        <v>7</v>
      </c>
      <c r="B6" s="4" t="s">
        <v>14</v>
      </c>
      <c r="C6" s="4">
        <v>1</v>
      </c>
      <c r="D6" s="4">
        <v>2</v>
      </c>
      <c r="E6" s="4">
        <v>1</v>
      </c>
      <c r="F6" s="5"/>
    </row>
    <row r="7" spans="1:6" x14ac:dyDescent="0.25">
      <c r="A7" s="3" t="s">
        <v>7</v>
      </c>
      <c r="B7" s="4" t="s">
        <v>16</v>
      </c>
      <c r="C7" s="4">
        <v>11</v>
      </c>
      <c r="D7" s="4">
        <v>8</v>
      </c>
      <c r="E7" s="4">
        <v>5</v>
      </c>
      <c r="F7" s="5"/>
    </row>
    <row r="8" spans="1:6" x14ac:dyDescent="0.25">
      <c r="A8" s="11" t="s">
        <v>7</v>
      </c>
      <c r="B8" s="12" t="s">
        <v>10</v>
      </c>
      <c r="C8" s="12">
        <v>3</v>
      </c>
      <c r="D8" s="12">
        <v>3</v>
      </c>
      <c r="E8" s="12">
        <v>2</v>
      </c>
      <c r="F8" s="13"/>
    </row>
    <row r="9" spans="1:6" x14ac:dyDescent="0.25">
      <c r="A9" s="3" t="s">
        <v>25</v>
      </c>
      <c r="B9" s="4" t="s">
        <v>26</v>
      </c>
      <c r="C9" s="4">
        <v>1</v>
      </c>
      <c r="D9" s="4">
        <v>1</v>
      </c>
      <c r="E9" s="4">
        <v>3</v>
      </c>
      <c r="F9" s="5"/>
    </row>
    <row r="10" spans="1:6" x14ac:dyDescent="0.25">
      <c r="A10" s="3" t="s">
        <v>25</v>
      </c>
      <c r="B10" s="4" t="s">
        <v>27</v>
      </c>
      <c r="C10" s="4">
        <v>1</v>
      </c>
      <c r="D10" s="4"/>
      <c r="E10" s="4"/>
      <c r="F10" s="5"/>
    </row>
    <row r="11" spans="1:6" x14ac:dyDescent="0.25">
      <c r="A11" s="3" t="s">
        <v>25</v>
      </c>
      <c r="B11" s="4" t="s">
        <v>30</v>
      </c>
      <c r="C11" s="4">
        <v>3</v>
      </c>
      <c r="D11" s="4">
        <v>10</v>
      </c>
      <c r="E11" s="4">
        <v>4</v>
      </c>
      <c r="F11" s="5"/>
    </row>
    <row r="12" spans="1:6" x14ac:dyDescent="0.25">
      <c r="A12" s="3" t="s">
        <v>25</v>
      </c>
      <c r="B12" s="4" t="s">
        <v>31</v>
      </c>
      <c r="C12" s="4">
        <v>2</v>
      </c>
      <c r="D12" s="4">
        <v>4</v>
      </c>
      <c r="E12" s="4">
        <v>3</v>
      </c>
      <c r="F12" s="5">
        <v>1</v>
      </c>
    </row>
    <row r="13" spans="1:6" x14ac:dyDescent="0.25">
      <c r="A13" s="3" t="s">
        <v>25</v>
      </c>
      <c r="B13" s="4" t="s">
        <v>37</v>
      </c>
      <c r="C13" s="4">
        <v>2</v>
      </c>
      <c r="D13" s="4">
        <v>1</v>
      </c>
      <c r="E13" s="4">
        <v>1</v>
      </c>
      <c r="F13" s="5"/>
    </row>
    <row r="14" spans="1:6" x14ac:dyDescent="0.25">
      <c r="A14" s="3" t="s">
        <v>25</v>
      </c>
      <c r="B14" s="4" t="s">
        <v>42</v>
      </c>
      <c r="C14" s="4">
        <v>1</v>
      </c>
      <c r="D14" s="4">
        <v>1</v>
      </c>
      <c r="E14" s="4"/>
      <c r="F14" s="5"/>
    </row>
    <row r="15" spans="1:6" x14ac:dyDescent="0.25">
      <c r="A15" s="3" t="s">
        <v>25</v>
      </c>
      <c r="B15" s="4" t="s">
        <v>43</v>
      </c>
      <c r="C15" s="4">
        <v>14</v>
      </c>
      <c r="D15" s="4">
        <v>16</v>
      </c>
      <c r="E15" s="4">
        <v>15</v>
      </c>
      <c r="F15" s="5">
        <v>1</v>
      </c>
    </row>
    <row r="16" spans="1:6" x14ac:dyDescent="0.25">
      <c r="A16" s="3" t="s">
        <v>25</v>
      </c>
      <c r="B16" s="4" t="s">
        <v>46</v>
      </c>
      <c r="C16" s="4">
        <v>1</v>
      </c>
      <c r="D16" s="4"/>
      <c r="E16" s="4"/>
      <c r="F16" s="5"/>
    </row>
    <row r="17" spans="1:6" x14ac:dyDescent="0.25">
      <c r="A17" s="11" t="s">
        <v>25</v>
      </c>
      <c r="B17" s="12" t="s">
        <v>47</v>
      </c>
      <c r="C17" s="12"/>
      <c r="D17" s="12"/>
      <c r="E17" s="12">
        <v>1</v>
      </c>
      <c r="F17" s="13"/>
    </row>
    <row r="18" spans="1:6" x14ac:dyDescent="0.25">
      <c r="A18" s="3" t="s">
        <v>48</v>
      </c>
      <c r="B18" s="4" t="s">
        <v>49</v>
      </c>
      <c r="C18" s="4">
        <v>1</v>
      </c>
      <c r="D18" s="4"/>
      <c r="E18" s="4"/>
      <c r="F18" s="5"/>
    </row>
    <row r="19" spans="1:6" x14ac:dyDescent="0.25">
      <c r="A19" s="3" t="s">
        <v>48</v>
      </c>
      <c r="B19" s="4" t="s">
        <v>50</v>
      </c>
      <c r="C19" s="4">
        <v>2</v>
      </c>
      <c r="D19" s="4"/>
      <c r="E19" s="4"/>
      <c r="F19" s="5"/>
    </row>
    <row r="20" spans="1:6" x14ac:dyDescent="0.25">
      <c r="A20" s="3" t="s">
        <v>48</v>
      </c>
      <c r="B20" s="4" t="s">
        <v>51</v>
      </c>
      <c r="C20" s="4">
        <v>2</v>
      </c>
      <c r="D20" s="4">
        <v>1</v>
      </c>
      <c r="E20" s="4"/>
      <c r="F20" s="5"/>
    </row>
    <row r="21" spans="1:6" x14ac:dyDescent="0.25">
      <c r="A21" s="3" t="s">
        <v>48</v>
      </c>
      <c r="B21" s="4" t="s">
        <v>52</v>
      </c>
      <c r="C21" s="4"/>
      <c r="D21" s="4">
        <v>1</v>
      </c>
      <c r="E21" s="4"/>
      <c r="F21" s="5"/>
    </row>
    <row r="22" spans="1:6" x14ac:dyDescent="0.25">
      <c r="A22" s="3" t="s">
        <v>48</v>
      </c>
      <c r="B22" s="4" t="s">
        <v>54</v>
      </c>
      <c r="C22" s="4">
        <v>1</v>
      </c>
      <c r="D22" s="4">
        <v>3</v>
      </c>
      <c r="E22" s="4">
        <v>1</v>
      </c>
      <c r="F22" s="5"/>
    </row>
    <row r="23" spans="1:6" x14ac:dyDescent="0.25">
      <c r="A23" s="3" t="s">
        <v>48</v>
      </c>
      <c r="B23" s="4" t="s">
        <v>61</v>
      </c>
      <c r="C23" s="4">
        <v>17</v>
      </c>
      <c r="D23" s="4">
        <v>18</v>
      </c>
      <c r="E23" s="4">
        <v>18</v>
      </c>
      <c r="F23" s="5">
        <v>2</v>
      </c>
    </row>
    <row r="24" spans="1:6" x14ac:dyDescent="0.25">
      <c r="A24" s="3" t="s">
        <v>48</v>
      </c>
      <c r="B24" s="4" t="s">
        <v>63</v>
      </c>
      <c r="C24" s="4"/>
      <c r="D24" s="4">
        <v>1</v>
      </c>
      <c r="E24" s="4"/>
      <c r="F24" s="5"/>
    </row>
    <row r="25" spans="1:6" x14ac:dyDescent="0.25">
      <c r="A25" s="3" t="s">
        <v>48</v>
      </c>
      <c r="B25" s="4" t="s">
        <v>66</v>
      </c>
      <c r="C25" s="4"/>
      <c r="D25" s="4"/>
      <c r="E25" s="4">
        <v>1</v>
      </c>
      <c r="F25" s="5"/>
    </row>
    <row r="26" spans="1:6" x14ac:dyDescent="0.25">
      <c r="A26" s="3" t="s">
        <v>48</v>
      </c>
      <c r="B26" s="4" t="s">
        <v>78</v>
      </c>
      <c r="C26" s="4">
        <v>3</v>
      </c>
      <c r="D26" s="4">
        <v>1</v>
      </c>
      <c r="E26" s="4"/>
      <c r="F26" s="5"/>
    </row>
    <row r="27" spans="1:6" x14ac:dyDescent="0.25">
      <c r="A27" s="3" t="s">
        <v>48</v>
      </c>
      <c r="B27" s="4" t="s">
        <v>80</v>
      </c>
      <c r="C27" s="4">
        <v>5</v>
      </c>
      <c r="D27" s="4">
        <v>1</v>
      </c>
      <c r="E27" s="4"/>
      <c r="F27" s="5"/>
    </row>
    <row r="28" spans="1:6" x14ac:dyDescent="0.25">
      <c r="A28" s="3" t="s">
        <v>48</v>
      </c>
      <c r="B28" s="4" t="s">
        <v>85</v>
      </c>
      <c r="C28" s="4">
        <v>3</v>
      </c>
      <c r="D28" s="4">
        <v>5</v>
      </c>
      <c r="E28" s="4">
        <v>1</v>
      </c>
      <c r="F28" s="5"/>
    </row>
    <row r="29" spans="1:6" x14ac:dyDescent="0.25">
      <c r="A29" s="3" t="s">
        <v>48</v>
      </c>
      <c r="B29" s="4" t="s">
        <v>86</v>
      </c>
      <c r="C29" s="4">
        <v>26</v>
      </c>
      <c r="D29" s="4">
        <v>43</v>
      </c>
      <c r="E29" s="4">
        <v>25</v>
      </c>
      <c r="F29" s="5"/>
    </row>
    <row r="30" spans="1:6" x14ac:dyDescent="0.25">
      <c r="A30" s="3" t="s">
        <v>48</v>
      </c>
      <c r="B30" s="4" t="s">
        <v>75</v>
      </c>
      <c r="C30" s="4"/>
      <c r="D30" s="4">
        <v>1</v>
      </c>
      <c r="E30" s="4"/>
      <c r="F30" s="5"/>
    </row>
    <row r="31" spans="1:6" x14ac:dyDescent="0.25">
      <c r="A31" s="3" t="s">
        <v>48</v>
      </c>
      <c r="B31" s="4" t="s">
        <v>77</v>
      </c>
      <c r="C31" s="4">
        <v>1</v>
      </c>
      <c r="D31" s="4"/>
      <c r="E31" s="4"/>
      <c r="F31" s="5"/>
    </row>
    <row r="32" spans="1:6" x14ac:dyDescent="0.25">
      <c r="A32" s="3" t="s">
        <v>48</v>
      </c>
      <c r="B32" s="4" t="s">
        <v>91</v>
      </c>
      <c r="C32" s="4">
        <v>2</v>
      </c>
      <c r="D32" s="4"/>
      <c r="E32" s="4"/>
      <c r="F32" s="5"/>
    </row>
    <row r="33" spans="1:6" x14ac:dyDescent="0.25">
      <c r="A33" s="3" t="s">
        <v>48</v>
      </c>
      <c r="B33" s="4" t="s">
        <v>56</v>
      </c>
      <c r="C33" s="4"/>
      <c r="D33" s="4">
        <v>1</v>
      </c>
      <c r="E33" s="4"/>
      <c r="F33" s="5"/>
    </row>
    <row r="34" spans="1:6" x14ac:dyDescent="0.25">
      <c r="A34" s="3" t="s">
        <v>48</v>
      </c>
      <c r="B34" s="4" t="s">
        <v>67</v>
      </c>
      <c r="C34" s="4"/>
      <c r="D34" s="4"/>
      <c r="E34" s="4">
        <v>1</v>
      </c>
      <c r="F34" s="5"/>
    </row>
    <row r="35" spans="1:6" x14ac:dyDescent="0.25">
      <c r="A35" s="3" t="s">
        <v>48</v>
      </c>
      <c r="B35" s="4" t="s">
        <v>71</v>
      </c>
      <c r="C35" s="4">
        <v>1</v>
      </c>
      <c r="D35" s="4"/>
      <c r="E35" s="4"/>
      <c r="F35" s="5"/>
    </row>
    <row r="36" spans="1:6" x14ac:dyDescent="0.25">
      <c r="A36" s="11" t="s">
        <v>48</v>
      </c>
      <c r="B36" s="12" t="s">
        <v>88</v>
      </c>
      <c r="C36" s="12">
        <v>3</v>
      </c>
      <c r="D36" s="12"/>
      <c r="E36" s="12"/>
      <c r="F36" s="13"/>
    </row>
    <row r="37" spans="1:6" x14ac:dyDescent="0.25">
      <c r="A37" s="3" t="s">
        <v>92</v>
      </c>
      <c r="B37" s="4" t="s">
        <v>93</v>
      </c>
      <c r="C37" s="4">
        <v>11</v>
      </c>
      <c r="D37" s="4">
        <v>10</v>
      </c>
      <c r="E37" s="4">
        <v>17</v>
      </c>
      <c r="F37" s="5"/>
    </row>
    <row r="38" spans="1:6" x14ac:dyDescent="0.25">
      <c r="A38" s="3" t="s">
        <v>92</v>
      </c>
      <c r="B38" s="4" t="s">
        <v>94</v>
      </c>
      <c r="C38" s="4"/>
      <c r="D38" s="4">
        <v>1</v>
      </c>
      <c r="E38" s="4"/>
      <c r="F38" s="5"/>
    </row>
    <row r="39" spans="1:6" x14ac:dyDescent="0.25">
      <c r="A39" s="3" t="s">
        <v>92</v>
      </c>
      <c r="B39" s="4" t="s">
        <v>97</v>
      </c>
      <c r="C39" s="4">
        <v>95</v>
      </c>
      <c r="D39" s="4">
        <v>102</v>
      </c>
      <c r="E39" s="4">
        <v>85</v>
      </c>
      <c r="F39" s="5">
        <v>1</v>
      </c>
    </row>
    <row r="40" spans="1:6" x14ac:dyDescent="0.25">
      <c r="A40" s="3" t="s">
        <v>92</v>
      </c>
      <c r="B40" s="4" t="s">
        <v>99</v>
      </c>
      <c r="C40" s="4">
        <v>1</v>
      </c>
      <c r="D40" s="4"/>
      <c r="E40" s="4"/>
      <c r="F40" s="5"/>
    </row>
    <row r="41" spans="1:6" x14ac:dyDescent="0.25">
      <c r="A41" s="3" t="s">
        <v>92</v>
      </c>
      <c r="B41" s="4" t="s">
        <v>100</v>
      </c>
      <c r="C41" s="4">
        <v>1</v>
      </c>
      <c r="D41" s="4"/>
      <c r="E41" s="4"/>
      <c r="F41" s="5"/>
    </row>
    <row r="42" spans="1:6" x14ac:dyDescent="0.25">
      <c r="A42" s="3" t="s">
        <v>92</v>
      </c>
      <c r="B42" s="4" t="s">
        <v>101</v>
      </c>
      <c r="C42" s="4">
        <v>2</v>
      </c>
      <c r="D42" s="4"/>
      <c r="E42" s="4"/>
      <c r="F42" s="5"/>
    </row>
    <row r="43" spans="1:6" x14ac:dyDescent="0.25">
      <c r="A43" s="3" t="s">
        <v>92</v>
      </c>
      <c r="B43" s="4" t="s">
        <v>102</v>
      </c>
      <c r="C43" s="4">
        <v>1</v>
      </c>
      <c r="D43" s="4">
        <v>1</v>
      </c>
      <c r="E43" s="4"/>
      <c r="F43" s="5"/>
    </row>
    <row r="44" spans="1:6" x14ac:dyDescent="0.25">
      <c r="A44" s="3" t="s">
        <v>92</v>
      </c>
      <c r="B44" s="4" t="s">
        <v>104</v>
      </c>
      <c r="C44" s="4">
        <v>1</v>
      </c>
      <c r="D44" s="4"/>
      <c r="E44" s="4"/>
      <c r="F44" s="5"/>
    </row>
    <row r="45" spans="1:6" x14ac:dyDescent="0.25">
      <c r="A45" s="3" t="s">
        <v>92</v>
      </c>
      <c r="B45" s="4" t="s">
        <v>105</v>
      </c>
      <c r="C45" s="4">
        <v>4</v>
      </c>
      <c r="D45" s="4"/>
      <c r="E45" s="4"/>
      <c r="F45" s="5"/>
    </row>
    <row r="46" spans="1:6" x14ac:dyDescent="0.25">
      <c r="A46" s="3" t="s">
        <v>92</v>
      </c>
      <c r="B46" s="4" t="s">
        <v>106</v>
      </c>
      <c r="C46" s="4"/>
      <c r="D46" s="4">
        <v>1</v>
      </c>
      <c r="E46" s="4"/>
      <c r="F46" s="5"/>
    </row>
    <row r="47" spans="1:6" x14ac:dyDescent="0.25">
      <c r="A47" s="3" t="s">
        <v>92</v>
      </c>
      <c r="B47" s="4" t="s">
        <v>107</v>
      </c>
      <c r="C47" s="4">
        <v>2</v>
      </c>
      <c r="D47" s="4"/>
      <c r="E47" s="4"/>
      <c r="F47" s="5"/>
    </row>
    <row r="48" spans="1:6" x14ac:dyDescent="0.25">
      <c r="A48" s="3" t="s">
        <v>92</v>
      </c>
      <c r="B48" s="4" t="s">
        <v>109</v>
      </c>
      <c r="C48" s="4">
        <v>5</v>
      </c>
      <c r="D48" s="4"/>
      <c r="E48" s="4"/>
      <c r="F48" s="5"/>
    </row>
    <row r="49" spans="1:6" x14ac:dyDescent="0.25">
      <c r="A49" s="3" t="s">
        <v>92</v>
      </c>
      <c r="B49" s="4" t="s">
        <v>110</v>
      </c>
      <c r="C49" s="4">
        <v>3</v>
      </c>
      <c r="D49" s="4">
        <v>4</v>
      </c>
      <c r="E49" s="4">
        <v>1</v>
      </c>
      <c r="F49" s="5"/>
    </row>
    <row r="50" spans="1:6" x14ac:dyDescent="0.25">
      <c r="A50" s="3" t="s">
        <v>92</v>
      </c>
      <c r="B50" s="4" t="s">
        <v>116</v>
      </c>
      <c r="C50" s="4"/>
      <c r="D50" s="4">
        <v>1</v>
      </c>
      <c r="E50" s="4">
        <v>3</v>
      </c>
      <c r="F50" s="5"/>
    </row>
    <row r="51" spans="1:6" x14ac:dyDescent="0.25">
      <c r="A51" s="3" t="s">
        <v>92</v>
      </c>
      <c r="B51" s="4" t="s">
        <v>117</v>
      </c>
      <c r="C51" s="4">
        <v>2</v>
      </c>
      <c r="D51" s="4">
        <v>1</v>
      </c>
      <c r="E51" s="4">
        <v>1</v>
      </c>
      <c r="F51" s="5"/>
    </row>
    <row r="52" spans="1:6" x14ac:dyDescent="0.25">
      <c r="A52" s="3" t="s">
        <v>92</v>
      </c>
      <c r="B52" s="4" t="s">
        <v>120</v>
      </c>
      <c r="C52" s="4">
        <v>1</v>
      </c>
      <c r="D52" s="4">
        <v>2</v>
      </c>
      <c r="E52" s="4"/>
      <c r="F52" s="5"/>
    </row>
    <row r="53" spans="1:6" x14ac:dyDescent="0.25">
      <c r="A53" s="3" t="s">
        <v>92</v>
      </c>
      <c r="B53" s="4" t="s">
        <v>121</v>
      </c>
      <c r="C53" s="4">
        <v>1</v>
      </c>
      <c r="D53" s="4">
        <v>4</v>
      </c>
      <c r="E53" s="4"/>
      <c r="F53" s="5"/>
    </row>
    <row r="54" spans="1:6" x14ac:dyDescent="0.25">
      <c r="A54" s="3" t="s">
        <v>92</v>
      </c>
      <c r="B54" s="4" t="s">
        <v>122</v>
      </c>
      <c r="C54" s="4">
        <v>1</v>
      </c>
      <c r="D54" s="4">
        <v>4</v>
      </c>
      <c r="E54" s="4"/>
      <c r="F54" s="5"/>
    </row>
    <row r="55" spans="1:6" x14ac:dyDescent="0.25">
      <c r="A55" s="3" t="s">
        <v>92</v>
      </c>
      <c r="B55" s="4" t="s">
        <v>123</v>
      </c>
      <c r="C55" s="4">
        <v>3</v>
      </c>
      <c r="D55" s="4">
        <v>5</v>
      </c>
      <c r="E55" s="4"/>
      <c r="F55" s="5"/>
    </row>
    <row r="56" spans="1:6" x14ac:dyDescent="0.25">
      <c r="A56" s="3" t="s">
        <v>92</v>
      </c>
      <c r="B56" s="4" t="s">
        <v>124</v>
      </c>
      <c r="C56" s="4"/>
      <c r="D56" s="4">
        <v>3</v>
      </c>
      <c r="E56" s="4">
        <v>2</v>
      </c>
      <c r="F56" s="5"/>
    </row>
    <row r="57" spans="1:6" x14ac:dyDescent="0.25">
      <c r="A57" s="3" t="s">
        <v>92</v>
      </c>
      <c r="B57" s="4" t="s">
        <v>125</v>
      </c>
      <c r="C57" s="4">
        <v>1</v>
      </c>
      <c r="D57" s="4"/>
      <c r="E57" s="4"/>
      <c r="F57" s="5"/>
    </row>
    <row r="58" spans="1:6" x14ac:dyDescent="0.25">
      <c r="A58" s="3" t="s">
        <v>92</v>
      </c>
      <c r="B58" s="4" t="s">
        <v>126</v>
      </c>
      <c r="C58" s="4">
        <v>5</v>
      </c>
      <c r="D58" s="4">
        <v>8</v>
      </c>
      <c r="E58" s="4">
        <v>6</v>
      </c>
      <c r="F58" s="5"/>
    </row>
    <row r="59" spans="1:6" x14ac:dyDescent="0.25">
      <c r="A59" s="3" t="s">
        <v>92</v>
      </c>
      <c r="B59" s="4" t="s">
        <v>127</v>
      </c>
      <c r="C59" s="4">
        <v>10</v>
      </c>
      <c r="D59" s="4">
        <v>11</v>
      </c>
      <c r="E59" s="4">
        <v>24</v>
      </c>
      <c r="F59" s="5"/>
    </row>
    <row r="60" spans="1:6" x14ac:dyDescent="0.25">
      <c r="A60" s="3" t="s">
        <v>92</v>
      </c>
      <c r="B60" s="4" t="s">
        <v>137</v>
      </c>
      <c r="C60" s="4">
        <v>4</v>
      </c>
      <c r="D60" s="4"/>
      <c r="E60" s="4">
        <v>1</v>
      </c>
      <c r="F60" s="5"/>
    </row>
    <row r="61" spans="1:6" x14ac:dyDescent="0.25">
      <c r="A61" s="3" t="s">
        <v>92</v>
      </c>
      <c r="B61" s="4" t="s">
        <v>142</v>
      </c>
      <c r="C61" s="4">
        <v>88</v>
      </c>
      <c r="D61" s="4">
        <v>100</v>
      </c>
      <c r="E61" s="4">
        <v>70</v>
      </c>
      <c r="F61" s="5">
        <v>1</v>
      </c>
    </row>
    <row r="62" spans="1:6" x14ac:dyDescent="0.25">
      <c r="A62" s="3" t="s">
        <v>92</v>
      </c>
      <c r="B62" s="4" t="s">
        <v>143</v>
      </c>
      <c r="C62" s="4"/>
      <c r="D62" s="4"/>
      <c r="E62" s="4">
        <v>1</v>
      </c>
      <c r="F62" s="5"/>
    </row>
    <row r="63" spans="1:6" x14ac:dyDescent="0.25">
      <c r="A63" s="3" t="s">
        <v>92</v>
      </c>
      <c r="B63" s="4" t="s">
        <v>153</v>
      </c>
      <c r="C63" s="4">
        <v>2</v>
      </c>
      <c r="D63" s="4">
        <v>1</v>
      </c>
      <c r="E63" s="4">
        <v>2</v>
      </c>
      <c r="F63" s="5"/>
    </row>
    <row r="64" spans="1:6" x14ac:dyDescent="0.25">
      <c r="A64" s="3" t="s">
        <v>92</v>
      </c>
      <c r="B64" s="4" t="s">
        <v>156</v>
      </c>
      <c r="C64" s="4">
        <v>9</v>
      </c>
      <c r="D64" s="4">
        <v>12</v>
      </c>
      <c r="E64" s="4">
        <v>13</v>
      </c>
      <c r="F64" s="5"/>
    </row>
    <row r="65" spans="1:6" x14ac:dyDescent="0.25">
      <c r="A65" s="3" t="s">
        <v>92</v>
      </c>
      <c r="B65" s="4" t="s">
        <v>158</v>
      </c>
      <c r="C65" s="4">
        <v>2</v>
      </c>
      <c r="D65" s="4">
        <v>1</v>
      </c>
      <c r="E65" s="4"/>
      <c r="F65" s="5"/>
    </row>
    <row r="66" spans="1:6" x14ac:dyDescent="0.25">
      <c r="A66" s="3" t="s">
        <v>92</v>
      </c>
      <c r="B66" s="4" t="s">
        <v>159</v>
      </c>
      <c r="C66" s="4"/>
      <c r="D66" s="4">
        <v>1</v>
      </c>
      <c r="E66" s="4"/>
      <c r="F66" s="5"/>
    </row>
    <row r="67" spans="1:6" x14ac:dyDescent="0.25">
      <c r="A67" s="3" t="s">
        <v>92</v>
      </c>
      <c r="B67" s="4" t="s">
        <v>160</v>
      </c>
      <c r="C67" s="4">
        <v>1</v>
      </c>
      <c r="D67" s="4">
        <v>3</v>
      </c>
      <c r="E67" s="4">
        <v>1</v>
      </c>
      <c r="F67" s="5"/>
    </row>
    <row r="68" spans="1:6" x14ac:dyDescent="0.25">
      <c r="A68" s="3" t="s">
        <v>92</v>
      </c>
      <c r="B68" s="4" t="s">
        <v>151</v>
      </c>
      <c r="C68" s="4">
        <v>1</v>
      </c>
      <c r="D68" s="4">
        <v>1</v>
      </c>
      <c r="E68" s="4">
        <v>1</v>
      </c>
      <c r="F68" s="5"/>
    </row>
    <row r="69" spans="1:6" x14ac:dyDescent="0.25">
      <c r="A69" s="3" t="s">
        <v>92</v>
      </c>
      <c r="B69" s="4" t="s">
        <v>131</v>
      </c>
      <c r="C69" s="4">
        <v>2</v>
      </c>
      <c r="D69" s="4"/>
      <c r="E69" s="4">
        <v>4</v>
      </c>
      <c r="F69" s="5"/>
    </row>
    <row r="70" spans="1:6" x14ac:dyDescent="0.25">
      <c r="A70" s="3" t="s">
        <v>92</v>
      </c>
      <c r="B70" s="4" t="s">
        <v>132</v>
      </c>
      <c r="C70" s="4"/>
      <c r="D70" s="4"/>
      <c r="E70" s="4">
        <v>3</v>
      </c>
      <c r="F70" s="5"/>
    </row>
    <row r="71" spans="1:6" x14ac:dyDescent="0.25">
      <c r="A71" s="3" t="s">
        <v>92</v>
      </c>
      <c r="B71" s="4" t="s">
        <v>98</v>
      </c>
      <c r="C71" s="4">
        <v>1</v>
      </c>
      <c r="D71" s="4"/>
      <c r="E71" s="4"/>
      <c r="F71" s="5"/>
    </row>
    <row r="72" spans="1:6" x14ac:dyDescent="0.25">
      <c r="A72" s="3" t="s">
        <v>92</v>
      </c>
      <c r="B72" s="4" t="s">
        <v>145</v>
      </c>
      <c r="C72" s="4">
        <v>2</v>
      </c>
      <c r="D72" s="4">
        <v>1</v>
      </c>
      <c r="E72" s="4"/>
      <c r="F72" s="5"/>
    </row>
    <row r="73" spans="1:6" x14ac:dyDescent="0.25">
      <c r="A73" s="3" t="s">
        <v>92</v>
      </c>
      <c r="B73" s="4" t="s">
        <v>147</v>
      </c>
      <c r="C73" s="4">
        <v>1</v>
      </c>
      <c r="D73" s="4"/>
      <c r="E73" s="4"/>
      <c r="F73" s="5"/>
    </row>
    <row r="74" spans="1:6" x14ac:dyDescent="0.25">
      <c r="A74" s="3" t="s">
        <v>92</v>
      </c>
      <c r="B74" s="4" t="s">
        <v>148</v>
      </c>
      <c r="C74" s="4">
        <v>1</v>
      </c>
      <c r="D74" s="4">
        <v>1</v>
      </c>
      <c r="E74" s="4"/>
      <c r="F74" s="5"/>
    </row>
    <row r="75" spans="1:6" x14ac:dyDescent="0.25">
      <c r="A75" s="3" t="s">
        <v>92</v>
      </c>
      <c r="B75" s="4" t="s">
        <v>157</v>
      </c>
      <c r="C75" s="4">
        <v>1</v>
      </c>
      <c r="D75" s="4">
        <v>1</v>
      </c>
      <c r="E75" s="4">
        <v>2</v>
      </c>
      <c r="F75" s="5"/>
    </row>
    <row r="76" spans="1:6" x14ac:dyDescent="0.25">
      <c r="A76" s="3" t="s">
        <v>92</v>
      </c>
      <c r="B76" s="4" t="s">
        <v>112</v>
      </c>
      <c r="C76" s="4">
        <v>4</v>
      </c>
      <c r="D76" s="4">
        <v>2</v>
      </c>
      <c r="E76" s="4"/>
      <c r="F76" s="5"/>
    </row>
    <row r="77" spans="1:6" x14ac:dyDescent="0.25">
      <c r="A77" s="11" t="s">
        <v>92</v>
      </c>
      <c r="B77" s="12" t="s">
        <v>113</v>
      </c>
      <c r="C77" s="12"/>
      <c r="D77" s="12">
        <v>1</v>
      </c>
      <c r="E77" s="12"/>
      <c r="F77" s="13"/>
    </row>
    <row r="78" spans="1:6" x14ac:dyDescent="0.25">
      <c r="A78" s="3" t="s">
        <v>161</v>
      </c>
      <c r="B78" s="4" t="s">
        <v>165</v>
      </c>
      <c r="C78" s="4"/>
      <c r="D78" s="4">
        <v>2</v>
      </c>
      <c r="E78" s="4"/>
      <c r="F78" s="5"/>
    </row>
    <row r="79" spans="1:6" x14ac:dyDescent="0.25">
      <c r="A79" s="3" t="s">
        <v>161</v>
      </c>
      <c r="B79" s="4" t="s">
        <v>167</v>
      </c>
      <c r="C79" s="4">
        <v>1</v>
      </c>
      <c r="D79" s="4">
        <v>1</v>
      </c>
      <c r="E79" s="4">
        <v>1</v>
      </c>
      <c r="F79" s="5"/>
    </row>
    <row r="80" spans="1:6" x14ac:dyDescent="0.25">
      <c r="A80" s="3" t="s">
        <v>161</v>
      </c>
      <c r="B80" s="4" t="s">
        <v>170</v>
      </c>
      <c r="C80" s="4">
        <v>39</v>
      </c>
      <c r="D80" s="4">
        <v>50</v>
      </c>
      <c r="E80" s="4">
        <v>43</v>
      </c>
      <c r="F80" s="5"/>
    </row>
    <row r="81" spans="1:6" x14ac:dyDescent="0.25">
      <c r="A81" s="3" t="s">
        <v>161</v>
      </c>
      <c r="B81" s="4" t="s">
        <v>171</v>
      </c>
      <c r="C81" s="4"/>
      <c r="D81" s="4">
        <v>1</v>
      </c>
      <c r="E81" s="4"/>
      <c r="F81" s="5"/>
    </row>
    <row r="82" spans="1:6" x14ac:dyDescent="0.25">
      <c r="A82" s="11" t="s">
        <v>161</v>
      </c>
      <c r="B82" s="12" t="s">
        <v>172</v>
      </c>
      <c r="C82" s="12">
        <v>2</v>
      </c>
      <c r="D82" s="12">
        <v>2</v>
      </c>
      <c r="E82" s="12">
        <v>2</v>
      </c>
      <c r="F82" s="13"/>
    </row>
    <row r="83" spans="1:6" x14ac:dyDescent="0.25">
      <c r="A83" s="3" t="s">
        <v>174</v>
      </c>
      <c r="B83" s="4" t="s">
        <v>250</v>
      </c>
      <c r="C83" s="4"/>
      <c r="D83" s="4">
        <v>1</v>
      </c>
      <c r="E83" s="4"/>
      <c r="F83" s="5"/>
    </row>
    <row r="84" spans="1:6" x14ac:dyDescent="0.25">
      <c r="A84" s="3" t="s">
        <v>174</v>
      </c>
      <c r="B84" s="4" t="s">
        <v>175</v>
      </c>
      <c r="C84" s="4"/>
      <c r="D84" s="4">
        <v>1</v>
      </c>
      <c r="E84" s="4"/>
      <c r="F84" s="5"/>
    </row>
    <row r="85" spans="1:6" x14ac:dyDescent="0.25">
      <c r="A85" s="3" t="s">
        <v>174</v>
      </c>
      <c r="B85" s="4" t="s">
        <v>176</v>
      </c>
      <c r="C85" s="4"/>
      <c r="D85" s="4">
        <v>1</v>
      </c>
      <c r="E85" s="4"/>
      <c r="F85" s="5"/>
    </row>
    <row r="86" spans="1:6" x14ac:dyDescent="0.25">
      <c r="A86" s="3" t="s">
        <v>174</v>
      </c>
      <c r="B86" s="4" t="s">
        <v>178</v>
      </c>
      <c r="C86" s="4">
        <v>1</v>
      </c>
      <c r="D86" s="4"/>
      <c r="E86" s="4">
        <v>2</v>
      </c>
      <c r="F86" s="5"/>
    </row>
    <row r="87" spans="1:6" x14ac:dyDescent="0.25">
      <c r="A87" s="11" t="s">
        <v>174</v>
      </c>
      <c r="B87" s="12" t="s">
        <v>179</v>
      </c>
      <c r="C87" s="12">
        <v>2</v>
      </c>
      <c r="D87" s="12">
        <v>2</v>
      </c>
      <c r="E87" s="12">
        <v>4</v>
      </c>
      <c r="F87" s="13"/>
    </row>
    <row r="88" spans="1:6" x14ac:dyDescent="0.25">
      <c r="A88" s="3" t="s">
        <v>184</v>
      </c>
      <c r="B88" s="4" t="s">
        <v>191</v>
      </c>
      <c r="C88" s="4">
        <v>1</v>
      </c>
      <c r="D88" s="4">
        <v>1</v>
      </c>
      <c r="E88" s="4">
        <v>1</v>
      </c>
      <c r="F88" s="5"/>
    </row>
    <row r="89" spans="1:6" x14ac:dyDescent="0.25">
      <c r="A89" s="3" t="s">
        <v>184</v>
      </c>
      <c r="B89" s="4" t="s">
        <v>194</v>
      </c>
      <c r="C89" s="4"/>
      <c r="D89" s="4">
        <v>1</v>
      </c>
      <c r="E89" s="4"/>
      <c r="F89" s="5"/>
    </row>
    <row r="90" spans="1:6" x14ac:dyDescent="0.25">
      <c r="A90" s="3" t="s">
        <v>184</v>
      </c>
      <c r="B90" s="4" t="s">
        <v>195</v>
      </c>
      <c r="C90" s="4">
        <v>1</v>
      </c>
      <c r="D90" s="4">
        <v>1</v>
      </c>
      <c r="E90" s="4">
        <v>1</v>
      </c>
      <c r="F90" s="5"/>
    </row>
    <row r="91" spans="1:6" x14ac:dyDescent="0.25">
      <c r="A91" s="3" t="s">
        <v>184</v>
      </c>
      <c r="B91" s="4" t="s">
        <v>204</v>
      </c>
      <c r="C91" s="4">
        <v>1</v>
      </c>
      <c r="D91" s="4">
        <v>7</v>
      </c>
      <c r="E91" s="4">
        <v>3</v>
      </c>
      <c r="F91" s="5"/>
    </row>
    <row r="92" spans="1:6" x14ac:dyDescent="0.25">
      <c r="A92" s="3" t="s">
        <v>184</v>
      </c>
      <c r="B92" s="4" t="s">
        <v>205</v>
      </c>
      <c r="C92" s="4">
        <v>2</v>
      </c>
      <c r="D92" s="4">
        <v>1</v>
      </c>
      <c r="E92" s="4"/>
      <c r="F92" s="5"/>
    </row>
    <row r="93" spans="1:6" x14ac:dyDescent="0.25">
      <c r="A93" s="3" t="s">
        <v>184</v>
      </c>
      <c r="B93" s="4" t="s">
        <v>206</v>
      </c>
      <c r="C93" s="4">
        <v>4</v>
      </c>
      <c r="D93" s="4">
        <v>2</v>
      </c>
      <c r="E93" s="4">
        <v>13</v>
      </c>
      <c r="F93" s="5"/>
    </row>
    <row r="94" spans="1:6" x14ac:dyDescent="0.25">
      <c r="A94" s="3" t="s">
        <v>184</v>
      </c>
      <c r="B94" s="4" t="s">
        <v>219</v>
      </c>
      <c r="C94" s="4">
        <v>1</v>
      </c>
      <c r="D94" s="4">
        <v>1</v>
      </c>
      <c r="E94" s="4"/>
      <c r="F94" s="5"/>
    </row>
    <row r="95" spans="1:6" x14ac:dyDescent="0.25">
      <c r="A95" s="3" t="s">
        <v>184</v>
      </c>
      <c r="B95" s="4" t="s">
        <v>222</v>
      </c>
      <c r="C95" s="4">
        <v>1</v>
      </c>
      <c r="D95" s="4"/>
      <c r="E95" s="4"/>
      <c r="F95" s="5"/>
    </row>
    <row r="96" spans="1:6" x14ac:dyDescent="0.25">
      <c r="A96" s="3" t="s">
        <v>184</v>
      </c>
      <c r="B96" s="4" t="s">
        <v>224</v>
      </c>
      <c r="C96" s="4">
        <v>17</v>
      </c>
      <c r="D96" s="4">
        <v>11</v>
      </c>
      <c r="E96" s="4">
        <v>9</v>
      </c>
      <c r="F96" s="5"/>
    </row>
    <row r="97" spans="1:6" x14ac:dyDescent="0.25">
      <c r="A97" s="3" t="s">
        <v>184</v>
      </c>
      <c r="B97" s="4" t="s">
        <v>230</v>
      </c>
      <c r="C97" s="4">
        <v>1</v>
      </c>
      <c r="D97" s="4">
        <v>2</v>
      </c>
      <c r="E97" s="4"/>
      <c r="F97" s="5"/>
    </row>
    <row r="98" spans="1:6" x14ac:dyDescent="0.25">
      <c r="A98" s="3" t="s">
        <v>184</v>
      </c>
      <c r="B98" s="4" t="s">
        <v>197</v>
      </c>
      <c r="C98" s="4"/>
      <c r="D98" s="4">
        <v>1</v>
      </c>
      <c r="E98" s="4"/>
      <c r="F98" s="5"/>
    </row>
    <row r="99" spans="1:6" x14ac:dyDescent="0.25">
      <c r="A99" s="3" t="s">
        <v>184</v>
      </c>
      <c r="B99" s="4" t="s">
        <v>217</v>
      </c>
      <c r="C99" s="4"/>
      <c r="D99" s="4">
        <v>1</v>
      </c>
      <c r="E99" s="4"/>
      <c r="F99" s="5"/>
    </row>
    <row r="100" spans="1:6" x14ac:dyDescent="0.25">
      <c r="A100" s="3" t="s">
        <v>184</v>
      </c>
      <c r="B100" s="4" t="s">
        <v>225</v>
      </c>
      <c r="C100" s="4"/>
      <c r="D100" s="4">
        <v>1</v>
      </c>
      <c r="E100" s="4"/>
      <c r="F100" s="5"/>
    </row>
    <row r="101" spans="1:6" x14ac:dyDescent="0.25">
      <c r="A101" s="3" t="s">
        <v>184</v>
      </c>
      <c r="B101" s="4" t="s">
        <v>208</v>
      </c>
      <c r="C101" s="4">
        <v>1</v>
      </c>
      <c r="D101" s="4"/>
      <c r="E101" s="4"/>
      <c r="F101" s="5"/>
    </row>
    <row r="102" spans="1:6" x14ac:dyDescent="0.25">
      <c r="A102" s="3" t="s">
        <v>184</v>
      </c>
      <c r="B102" s="4" t="s">
        <v>209</v>
      </c>
      <c r="C102" s="4">
        <v>1</v>
      </c>
      <c r="D102" s="4"/>
      <c r="E102" s="4"/>
      <c r="F102" s="5"/>
    </row>
    <row r="103" spans="1:6" x14ac:dyDescent="0.25">
      <c r="A103" s="3" t="s">
        <v>184</v>
      </c>
      <c r="B103" s="4" t="s">
        <v>210</v>
      </c>
      <c r="C103" s="4"/>
      <c r="D103" s="4">
        <v>1</v>
      </c>
      <c r="E103" s="4"/>
      <c r="F103" s="5"/>
    </row>
    <row r="104" spans="1:6" x14ac:dyDescent="0.25">
      <c r="A104" s="11" t="s">
        <v>184</v>
      </c>
      <c r="B104" s="12" t="s">
        <v>226</v>
      </c>
      <c r="C104" s="12"/>
      <c r="D104" s="12">
        <v>1</v>
      </c>
      <c r="E104" s="12">
        <v>1</v>
      </c>
      <c r="F104" s="13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70.5703125" bestFit="1" customWidth="1"/>
  </cols>
  <sheetData>
    <row r="1" spans="1:11" ht="18.75" x14ac:dyDescent="0.3">
      <c r="B1" s="85" t="s">
        <v>266</v>
      </c>
      <c r="C1" s="85"/>
      <c r="D1" s="85"/>
      <c r="E1" s="85"/>
      <c r="F1" s="85"/>
      <c r="G1" s="85"/>
      <c r="H1" s="85"/>
    </row>
    <row r="3" spans="1:11" x14ac:dyDescent="0.25">
      <c r="A3" s="63"/>
      <c r="B3" s="63"/>
      <c r="C3" s="89" t="s">
        <v>236</v>
      </c>
      <c r="D3" s="90"/>
      <c r="E3" s="91"/>
      <c r="F3" s="89" t="s">
        <v>237</v>
      </c>
      <c r="G3" s="90"/>
      <c r="H3" s="91"/>
      <c r="I3" s="89" t="s">
        <v>238</v>
      </c>
      <c r="J3" s="90"/>
      <c r="K3" s="91"/>
    </row>
    <row r="4" spans="1:11" x14ac:dyDescent="0.25">
      <c r="A4" s="63" t="s">
        <v>263</v>
      </c>
      <c r="B4" s="63" t="s">
        <v>262</v>
      </c>
      <c r="C4" s="62" t="s">
        <v>240</v>
      </c>
      <c r="D4" s="61" t="s">
        <v>239</v>
      </c>
      <c r="E4" s="18" t="s">
        <v>231</v>
      </c>
      <c r="F4" s="62" t="s">
        <v>240</v>
      </c>
      <c r="G4" s="61" t="s">
        <v>239</v>
      </c>
      <c r="H4" s="18" t="s">
        <v>231</v>
      </c>
      <c r="I4" s="62" t="s">
        <v>240</v>
      </c>
      <c r="J4" s="61" t="s">
        <v>239</v>
      </c>
      <c r="K4" s="18" t="s">
        <v>231</v>
      </c>
    </row>
    <row r="5" spans="1:11" x14ac:dyDescent="0.25">
      <c r="A5" s="57" t="s">
        <v>7</v>
      </c>
      <c r="B5" s="56" t="s">
        <v>13</v>
      </c>
      <c r="C5" s="57">
        <v>4</v>
      </c>
      <c r="D5" s="56"/>
      <c r="E5" s="60">
        <f t="shared" ref="E5:E51" si="0">C5+D5</f>
        <v>4</v>
      </c>
      <c r="F5" s="57">
        <v>5</v>
      </c>
      <c r="G5" s="56">
        <v>4</v>
      </c>
      <c r="H5" s="60">
        <f t="shared" ref="H5:H51" si="1">F5+G5</f>
        <v>9</v>
      </c>
      <c r="I5" s="57">
        <v>4</v>
      </c>
      <c r="J5" s="56">
        <v>1</v>
      </c>
      <c r="K5" s="60">
        <f t="shared" ref="K5:K51" si="2">I5+J5</f>
        <v>5</v>
      </c>
    </row>
    <row r="6" spans="1:11" x14ac:dyDescent="0.25">
      <c r="A6" s="3" t="s">
        <v>7</v>
      </c>
      <c r="B6" s="4" t="s">
        <v>16</v>
      </c>
      <c r="C6" s="3">
        <v>4</v>
      </c>
      <c r="D6" s="4">
        <v>1</v>
      </c>
      <c r="E6" s="59">
        <f t="shared" si="0"/>
        <v>5</v>
      </c>
      <c r="F6" s="3"/>
      <c r="G6" s="4"/>
      <c r="H6" s="59">
        <f t="shared" si="1"/>
        <v>0</v>
      </c>
      <c r="I6" s="3">
        <v>2</v>
      </c>
      <c r="J6" s="4">
        <v>1</v>
      </c>
      <c r="K6" s="59">
        <f t="shared" si="2"/>
        <v>3</v>
      </c>
    </row>
    <row r="7" spans="1:11" x14ac:dyDescent="0.25">
      <c r="A7" s="11" t="s">
        <v>7</v>
      </c>
      <c r="B7" s="12" t="s">
        <v>17</v>
      </c>
      <c r="C7" s="11">
        <v>1</v>
      </c>
      <c r="D7" s="12">
        <v>1</v>
      </c>
      <c r="E7" s="58">
        <f t="shared" si="0"/>
        <v>2</v>
      </c>
      <c r="F7" s="11"/>
      <c r="G7" s="12"/>
      <c r="H7" s="58">
        <f t="shared" si="1"/>
        <v>0</v>
      </c>
      <c r="I7" s="11"/>
      <c r="J7" s="12"/>
      <c r="K7" s="58">
        <f t="shared" si="2"/>
        <v>0</v>
      </c>
    </row>
    <row r="8" spans="1:11" x14ac:dyDescent="0.25">
      <c r="A8" s="57" t="s">
        <v>25</v>
      </c>
      <c r="B8" s="56" t="s">
        <v>30</v>
      </c>
      <c r="C8" s="57">
        <v>4</v>
      </c>
      <c r="D8" s="56"/>
      <c r="E8" s="60">
        <f t="shared" si="0"/>
        <v>4</v>
      </c>
      <c r="F8" s="57">
        <v>6</v>
      </c>
      <c r="G8" s="56"/>
      <c r="H8" s="60">
        <f t="shared" si="1"/>
        <v>6</v>
      </c>
      <c r="I8" s="57">
        <v>5</v>
      </c>
      <c r="J8" s="56"/>
      <c r="K8" s="60">
        <f t="shared" si="2"/>
        <v>5</v>
      </c>
    </row>
    <row r="9" spans="1:11" x14ac:dyDescent="0.25">
      <c r="A9" s="3" t="s">
        <v>25</v>
      </c>
      <c r="B9" s="4" t="s">
        <v>31</v>
      </c>
      <c r="C9" s="3">
        <v>1</v>
      </c>
      <c r="D9" s="4">
        <v>1</v>
      </c>
      <c r="E9" s="59">
        <f t="shared" si="0"/>
        <v>2</v>
      </c>
      <c r="F9" s="3">
        <v>2</v>
      </c>
      <c r="G9" s="4">
        <v>1</v>
      </c>
      <c r="H9" s="59">
        <f t="shared" si="1"/>
        <v>3</v>
      </c>
      <c r="I9" s="3"/>
      <c r="J9" s="4">
        <v>1</v>
      </c>
      <c r="K9" s="59">
        <f t="shared" si="2"/>
        <v>1</v>
      </c>
    </row>
    <row r="10" spans="1:11" x14ac:dyDescent="0.25">
      <c r="A10" s="3" t="s">
        <v>25</v>
      </c>
      <c r="B10" s="4" t="s">
        <v>32</v>
      </c>
      <c r="C10" s="3"/>
      <c r="D10" s="4"/>
      <c r="E10" s="59">
        <f t="shared" si="0"/>
        <v>0</v>
      </c>
      <c r="F10" s="3"/>
      <c r="G10" s="4">
        <v>1</v>
      </c>
      <c r="H10" s="59">
        <f t="shared" si="1"/>
        <v>1</v>
      </c>
      <c r="I10" s="3"/>
      <c r="J10" s="4"/>
      <c r="K10" s="59">
        <f t="shared" si="2"/>
        <v>0</v>
      </c>
    </row>
    <row r="11" spans="1:11" x14ac:dyDescent="0.25">
      <c r="A11" s="3" t="s">
        <v>25</v>
      </c>
      <c r="B11" s="4" t="s">
        <v>43</v>
      </c>
      <c r="C11" s="3">
        <v>8</v>
      </c>
      <c r="D11" s="4"/>
      <c r="E11" s="59">
        <f t="shared" si="0"/>
        <v>8</v>
      </c>
      <c r="F11" s="3">
        <v>7</v>
      </c>
      <c r="G11" s="4">
        <v>1</v>
      </c>
      <c r="H11" s="59">
        <f t="shared" si="1"/>
        <v>8</v>
      </c>
      <c r="I11" s="3">
        <v>7</v>
      </c>
      <c r="J11" s="4"/>
      <c r="K11" s="59">
        <f t="shared" si="2"/>
        <v>7</v>
      </c>
    </row>
    <row r="12" spans="1:11" x14ac:dyDescent="0.25">
      <c r="A12" s="3" t="s">
        <v>25</v>
      </c>
      <c r="B12" s="4" t="s">
        <v>45</v>
      </c>
      <c r="C12" s="3">
        <v>1</v>
      </c>
      <c r="D12" s="4"/>
      <c r="E12" s="59">
        <f t="shared" si="0"/>
        <v>1</v>
      </c>
      <c r="F12" s="3"/>
      <c r="G12" s="4"/>
      <c r="H12" s="59">
        <f t="shared" si="1"/>
        <v>0</v>
      </c>
      <c r="I12" s="3"/>
      <c r="J12" s="4"/>
      <c r="K12" s="59">
        <f t="shared" si="2"/>
        <v>0</v>
      </c>
    </row>
    <row r="13" spans="1:11" x14ac:dyDescent="0.25">
      <c r="A13" s="11" t="s">
        <v>25</v>
      </c>
      <c r="B13" s="12" t="s">
        <v>46</v>
      </c>
      <c r="C13" s="11"/>
      <c r="D13" s="12"/>
      <c r="E13" s="58">
        <f t="shared" si="0"/>
        <v>0</v>
      </c>
      <c r="F13" s="11">
        <v>1</v>
      </c>
      <c r="G13" s="12"/>
      <c r="H13" s="58">
        <f t="shared" si="1"/>
        <v>1</v>
      </c>
      <c r="I13" s="11"/>
      <c r="J13" s="12"/>
      <c r="K13" s="58">
        <f t="shared" si="2"/>
        <v>0</v>
      </c>
    </row>
    <row r="14" spans="1:11" x14ac:dyDescent="0.25">
      <c r="A14" s="57" t="s">
        <v>48</v>
      </c>
      <c r="B14" s="56" t="s">
        <v>61</v>
      </c>
      <c r="C14" s="57">
        <v>15</v>
      </c>
      <c r="D14" s="56">
        <v>2</v>
      </c>
      <c r="E14" s="60">
        <f t="shared" si="0"/>
        <v>17</v>
      </c>
      <c r="F14" s="57">
        <v>10</v>
      </c>
      <c r="G14" s="56">
        <v>1</v>
      </c>
      <c r="H14" s="60">
        <f t="shared" si="1"/>
        <v>11</v>
      </c>
      <c r="I14" s="57">
        <v>4</v>
      </c>
      <c r="J14" s="56">
        <v>2</v>
      </c>
      <c r="K14" s="60">
        <f t="shared" si="2"/>
        <v>6</v>
      </c>
    </row>
    <row r="15" spans="1:11" x14ac:dyDescent="0.25">
      <c r="A15" s="3" t="s">
        <v>48</v>
      </c>
      <c r="B15" s="4" t="s">
        <v>67</v>
      </c>
      <c r="C15" s="3">
        <v>1</v>
      </c>
      <c r="D15" s="4"/>
      <c r="E15" s="59">
        <f t="shared" si="0"/>
        <v>1</v>
      </c>
      <c r="F15" s="3"/>
      <c r="G15" s="4"/>
      <c r="H15" s="59">
        <f t="shared" si="1"/>
        <v>0</v>
      </c>
      <c r="I15" s="3"/>
      <c r="J15" s="4"/>
      <c r="K15" s="59">
        <f t="shared" si="2"/>
        <v>0</v>
      </c>
    </row>
    <row r="16" spans="1:11" x14ac:dyDescent="0.25">
      <c r="A16" s="3" t="s">
        <v>48</v>
      </c>
      <c r="B16" s="4" t="s">
        <v>68</v>
      </c>
      <c r="C16" s="3"/>
      <c r="D16" s="4"/>
      <c r="E16" s="59">
        <f t="shared" si="0"/>
        <v>0</v>
      </c>
      <c r="F16" s="3">
        <v>1</v>
      </c>
      <c r="G16" s="4"/>
      <c r="H16" s="59">
        <f t="shared" si="1"/>
        <v>1</v>
      </c>
      <c r="I16" s="3">
        <v>1</v>
      </c>
      <c r="J16" s="4"/>
      <c r="K16" s="59">
        <f t="shared" si="2"/>
        <v>1</v>
      </c>
    </row>
    <row r="17" spans="1:11" x14ac:dyDescent="0.25">
      <c r="A17" s="3" t="s">
        <v>48</v>
      </c>
      <c r="B17" s="4" t="s">
        <v>85</v>
      </c>
      <c r="C17" s="3">
        <v>1</v>
      </c>
      <c r="D17" s="4">
        <v>5</v>
      </c>
      <c r="E17" s="59">
        <f t="shared" si="0"/>
        <v>6</v>
      </c>
      <c r="F17" s="3">
        <v>3</v>
      </c>
      <c r="G17" s="4">
        <v>3</v>
      </c>
      <c r="H17" s="59">
        <f t="shared" si="1"/>
        <v>6</v>
      </c>
      <c r="I17" s="3"/>
      <c r="J17" s="4">
        <v>3</v>
      </c>
      <c r="K17" s="59">
        <f t="shared" si="2"/>
        <v>3</v>
      </c>
    </row>
    <row r="18" spans="1:11" x14ac:dyDescent="0.25">
      <c r="A18" s="3" t="s">
        <v>48</v>
      </c>
      <c r="B18" s="4" t="s">
        <v>86</v>
      </c>
      <c r="C18" s="3">
        <v>9</v>
      </c>
      <c r="D18" s="4">
        <v>7</v>
      </c>
      <c r="E18" s="59">
        <f t="shared" si="0"/>
        <v>16</v>
      </c>
      <c r="F18" s="3">
        <v>9</v>
      </c>
      <c r="G18" s="4">
        <v>7</v>
      </c>
      <c r="H18" s="59">
        <f t="shared" si="1"/>
        <v>16</v>
      </c>
      <c r="I18" s="3">
        <v>4</v>
      </c>
      <c r="J18" s="4">
        <v>1</v>
      </c>
      <c r="K18" s="59">
        <f t="shared" si="2"/>
        <v>5</v>
      </c>
    </row>
    <row r="19" spans="1:11" x14ac:dyDescent="0.25">
      <c r="A19" s="11" t="s">
        <v>48</v>
      </c>
      <c r="B19" s="12" t="s">
        <v>87</v>
      </c>
      <c r="C19" s="11">
        <v>2</v>
      </c>
      <c r="D19" s="12">
        <v>1</v>
      </c>
      <c r="E19" s="58">
        <f t="shared" si="0"/>
        <v>3</v>
      </c>
      <c r="F19" s="11"/>
      <c r="G19" s="12"/>
      <c r="H19" s="58">
        <f t="shared" si="1"/>
        <v>0</v>
      </c>
      <c r="I19" s="11"/>
      <c r="J19" s="12"/>
      <c r="K19" s="58">
        <f t="shared" si="2"/>
        <v>0</v>
      </c>
    </row>
    <row r="20" spans="1:11" x14ac:dyDescent="0.25">
      <c r="A20" s="57" t="s">
        <v>92</v>
      </c>
      <c r="B20" s="56" t="s">
        <v>97</v>
      </c>
      <c r="C20" s="57">
        <v>3</v>
      </c>
      <c r="D20" s="56">
        <v>3</v>
      </c>
      <c r="E20" s="60">
        <f t="shared" si="0"/>
        <v>6</v>
      </c>
      <c r="F20" s="57">
        <v>3</v>
      </c>
      <c r="G20" s="56">
        <v>4</v>
      </c>
      <c r="H20" s="60">
        <f t="shared" si="1"/>
        <v>7</v>
      </c>
      <c r="I20" s="57"/>
      <c r="J20" s="56">
        <v>2</v>
      </c>
      <c r="K20" s="60">
        <f t="shared" si="2"/>
        <v>2</v>
      </c>
    </row>
    <row r="21" spans="1:11" x14ac:dyDescent="0.25">
      <c r="A21" s="3" t="s">
        <v>92</v>
      </c>
      <c r="B21" s="4" t="s">
        <v>110</v>
      </c>
      <c r="C21" s="3">
        <v>6</v>
      </c>
      <c r="D21" s="4">
        <v>5</v>
      </c>
      <c r="E21" s="59">
        <f t="shared" si="0"/>
        <v>11</v>
      </c>
      <c r="F21" s="3"/>
      <c r="G21" s="4"/>
      <c r="H21" s="59">
        <f t="shared" si="1"/>
        <v>0</v>
      </c>
      <c r="I21" s="3"/>
      <c r="J21" s="4"/>
      <c r="K21" s="59">
        <f t="shared" si="2"/>
        <v>0</v>
      </c>
    </row>
    <row r="22" spans="1:11" x14ac:dyDescent="0.25">
      <c r="A22" s="3" t="s">
        <v>92</v>
      </c>
      <c r="B22" s="4" t="s">
        <v>117</v>
      </c>
      <c r="C22" s="3"/>
      <c r="D22" s="4">
        <v>1</v>
      </c>
      <c r="E22" s="59">
        <f t="shared" si="0"/>
        <v>1</v>
      </c>
      <c r="F22" s="3"/>
      <c r="G22" s="4"/>
      <c r="H22" s="59">
        <f t="shared" si="1"/>
        <v>0</v>
      </c>
      <c r="I22" s="3"/>
      <c r="J22" s="4"/>
      <c r="K22" s="59">
        <f t="shared" si="2"/>
        <v>0</v>
      </c>
    </row>
    <row r="23" spans="1:11" x14ac:dyDescent="0.25">
      <c r="A23" s="3" t="s">
        <v>92</v>
      </c>
      <c r="B23" s="4" t="s">
        <v>118</v>
      </c>
      <c r="C23" s="3"/>
      <c r="D23" s="4">
        <v>1</v>
      </c>
      <c r="E23" s="59">
        <f t="shared" si="0"/>
        <v>1</v>
      </c>
      <c r="F23" s="3"/>
      <c r="G23" s="4"/>
      <c r="H23" s="59">
        <f t="shared" si="1"/>
        <v>0</v>
      </c>
      <c r="I23" s="3"/>
      <c r="J23" s="4"/>
      <c r="K23" s="59">
        <f t="shared" si="2"/>
        <v>0</v>
      </c>
    </row>
    <row r="24" spans="1:11" x14ac:dyDescent="0.25">
      <c r="A24" s="3" t="s">
        <v>92</v>
      </c>
      <c r="B24" s="4" t="s">
        <v>119</v>
      </c>
      <c r="C24" s="3"/>
      <c r="D24" s="4">
        <v>1</v>
      </c>
      <c r="E24" s="59">
        <f t="shared" si="0"/>
        <v>1</v>
      </c>
      <c r="F24" s="3">
        <v>1</v>
      </c>
      <c r="G24" s="4">
        <v>1</v>
      </c>
      <c r="H24" s="59">
        <f t="shared" si="1"/>
        <v>2</v>
      </c>
      <c r="I24" s="3">
        <v>5</v>
      </c>
      <c r="J24" s="4">
        <v>2</v>
      </c>
      <c r="K24" s="59">
        <f t="shared" si="2"/>
        <v>7</v>
      </c>
    </row>
    <row r="25" spans="1:11" x14ac:dyDescent="0.25">
      <c r="A25" s="3" t="s">
        <v>92</v>
      </c>
      <c r="B25" s="4" t="s">
        <v>122</v>
      </c>
      <c r="C25" s="3"/>
      <c r="D25" s="4"/>
      <c r="E25" s="59">
        <f t="shared" si="0"/>
        <v>0</v>
      </c>
      <c r="F25" s="3"/>
      <c r="G25" s="4"/>
      <c r="H25" s="59">
        <f t="shared" si="1"/>
        <v>0</v>
      </c>
      <c r="I25" s="3"/>
      <c r="J25" s="4">
        <v>2</v>
      </c>
      <c r="K25" s="59">
        <f t="shared" si="2"/>
        <v>2</v>
      </c>
    </row>
    <row r="26" spans="1:11" x14ac:dyDescent="0.25">
      <c r="A26" s="3" t="s">
        <v>92</v>
      </c>
      <c r="B26" s="4" t="s">
        <v>124</v>
      </c>
      <c r="C26" s="3"/>
      <c r="D26" s="4"/>
      <c r="E26" s="59">
        <f t="shared" si="0"/>
        <v>0</v>
      </c>
      <c r="F26" s="3"/>
      <c r="G26" s="4">
        <v>1</v>
      </c>
      <c r="H26" s="59">
        <f t="shared" si="1"/>
        <v>1</v>
      </c>
      <c r="I26" s="3"/>
      <c r="J26" s="4"/>
      <c r="K26" s="59">
        <f t="shared" si="2"/>
        <v>0</v>
      </c>
    </row>
    <row r="27" spans="1:11" x14ac:dyDescent="0.25">
      <c r="A27" s="3" t="s">
        <v>92</v>
      </c>
      <c r="B27" s="4" t="s">
        <v>126</v>
      </c>
      <c r="C27" s="3"/>
      <c r="D27" s="4"/>
      <c r="E27" s="59">
        <f t="shared" si="0"/>
        <v>0</v>
      </c>
      <c r="F27" s="3"/>
      <c r="G27" s="4">
        <v>1</v>
      </c>
      <c r="H27" s="59">
        <f t="shared" si="1"/>
        <v>1</v>
      </c>
      <c r="I27" s="3"/>
      <c r="J27" s="4"/>
      <c r="K27" s="59">
        <f t="shared" si="2"/>
        <v>0</v>
      </c>
    </row>
    <row r="28" spans="1:11" x14ac:dyDescent="0.25">
      <c r="A28" s="3" t="s">
        <v>92</v>
      </c>
      <c r="B28" s="4" t="s">
        <v>127</v>
      </c>
      <c r="C28" s="3">
        <v>2</v>
      </c>
      <c r="D28" s="4">
        <v>2</v>
      </c>
      <c r="E28" s="59">
        <f t="shared" si="0"/>
        <v>4</v>
      </c>
      <c r="F28" s="3">
        <v>8</v>
      </c>
      <c r="G28" s="4">
        <v>9</v>
      </c>
      <c r="H28" s="59">
        <f t="shared" si="1"/>
        <v>17</v>
      </c>
      <c r="I28" s="3"/>
      <c r="J28" s="4">
        <v>6</v>
      </c>
      <c r="K28" s="59">
        <f t="shared" si="2"/>
        <v>6</v>
      </c>
    </row>
    <row r="29" spans="1:11" x14ac:dyDescent="0.25">
      <c r="A29" s="3" t="s">
        <v>92</v>
      </c>
      <c r="B29" s="4" t="s">
        <v>131</v>
      </c>
      <c r="C29" s="3">
        <v>19</v>
      </c>
      <c r="D29" s="4">
        <v>14</v>
      </c>
      <c r="E29" s="59">
        <f t="shared" si="0"/>
        <v>33</v>
      </c>
      <c r="F29" s="3">
        <v>7</v>
      </c>
      <c r="G29" s="4">
        <v>20</v>
      </c>
      <c r="H29" s="59">
        <f t="shared" si="1"/>
        <v>27</v>
      </c>
      <c r="I29" s="3">
        <v>9</v>
      </c>
      <c r="J29" s="4">
        <v>12</v>
      </c>
      <c r="K29" s="59">
        <f t="shared" si="2"/>
        <v>21</v>
      </c>
    </row>
    <row r="30" spans="1:11" x14ac:dyDescent="0.25">
      <c r="A30" s="3" t="s">
        <v>92</v>
      </c>
      <c r="B30" s="4" t="s">
        <v>132</v>
      </c>
      <c r="C30" s="3"/>
      <c r="D30" s="4"/>
      <c r="E30" s="59">
        <f t="shared" si="0"/>
        <v>0</v>
      </c>
      <c r="F30" s="3">
        <v>3</v>
      </c>
      <c r="G30" s="4">
        <v>9</v>
      </c>
      <c r="H30" s="59">
        <f t="shared" si="1"/>
        <v>12</v>
      </c>
      <c r="I30" s="3">
        <v>1</v>
      </c>
      <c r="J30" s="4">
        <v>1</v>
      </c>
      <c r="K30" s="59">
        <f t="shared" si="2"/>
        <v>2</v>
      </c>
    </row>
    <row r="31" spans="1:11" x14ac:dyDescent="0.25">
      <c r="A31" s="3" t="s">
        <v>92</v>
      </c>
      <c r="B31" s="4" t="s">
        <v>133</v>
      </c>
      <c r="C31" s="3"/>
      <c r="D31" s="4"/>
      <c r="E31" s="59">
        <f t="shared" si="0"/>
        <v>0</v>
      </c>
      <c r="F31" s="3"/>
      <c r="G31" s="4"/>
      <c r="H31" s="59">
        <f t="shared" si="1"/>
        <v>0</v>
      </c>
      <c r="I31" s="3">
        <v>1</v>
      </c>
      <c r="J31" s="4"/>
      <c r="K31" s="59">
        <f t="shared" si="2"/>
        <v>1</v>
      </c>
    </row>
    <row r="32" spans="1:11" x14ac:dyDescent="0.25">
      <c r="A32" s="3" t="s">
        <v>92</v>
      </c>
      <c r="B32" s="4" t="s">
        <v>142</v>
      </c>
      <c r="C32" s="3">
        <v>2</v>
      </c>
      <c r="D32" s="4">
        <v>5</v>
      </c>
      <c r="E32" s="59">
        <f t="shared" si="0"/>
        <v>7</v>
      </c>
      <c r="F32" s="3">
        <v>2</v>
      </c>
      <c r="G32" s="4">
        <v>4</v>
      </c>
      <c r="H32" s="59">
        <f t="shared" si="1"/>
        <v>6</v>
      </c>
      <c r="I32" s="3">
        <v>1</v>
      </c>
      <c r="J32" s="4">
        <v>1</v>
      </c>
      <c r="K32" s="59">
        <f t="shared" si="2"/>
        <v>2</v>
      </c>
    </row>
    <row r="33" spans="1:11" x14ac:dyDescent="0.25">
      <c r="A33" s="3" t="s">
        <v>92</v>
      </c>
      <c r="B33" s="4" t="s">
        <v>143</v>
      </c>
      <c r="C33" s="3">
        <v>2</v>
      </c>
      <c r="D33" s="4"/>
      <c r="E33" s="59">
        <f t="shared" si="0"/>
        <v>2</v>
      </c>
      <c r="F33" s="3">
        <v>1</v>
      </c>
      <c r="G33" s="4">
        <v>1</v>
      </c>
      <c r="H33" s="59">
        <f t="shared" si="1"/>
        <v>2</v>
      </c>
      <c r="I33" s="3"/>
      <c r="J33" s="4"/>
      <c r="K33" s="59">
        <f t="shared" si="2"/>
        <v>0</v>
      </c>
    </row>
    <row r="34" spans="1:11" x14ac:dyDescent="0.25">
      <c r="A34" s="3" t="s">
        <v>92</v>
      </c>
      <c r="B34" s="4" t="s">
        <v>145</v>
      </c>
      <c r="C34" s="3"/>
      <c r="D34" s="4">
        <v>2</v>
      </c>
      <c r="E34" s="59">
        <f t="shared" si="0"/>
        <v>2</v>
      </c>
      <c r="F34" s="3"/>
      <c r="G34" s="4"/>
      <c r="H34" s="59">
        <f t="shared" si="1"/>
        <v>0</v>
      </c>
      <c r="I34" s="3"/>
      <c r="J34" s="4"/>
      <c r="K34" s="59">
        <f t="shared" si="2"/>
        <v>0</v>
      </c>
    </row>
    <row r="35" spans="1:11" x14ac:dyDescent="0.25">
      <c r="A35" s="3" t="s">
        <v>92</v>
      </c>
      <c r="B35" s="4" t="s">
        <v>156</v>
      </c>
      <c r="C35" s="3">
        <v>4</v>
      </c>
      <c r="D35" s="4">
        <v>21</v>
      </c>
      <c r="E35" s="59">
        <f t="shared" si="0"/>
        <v>25</v>
      </c>
      <c r="F35" s="3">
        <v>7</v>
      </c>
      <c r="G35" s="4">
        <v>27</v>
      </c>
      <c r="H35" s="59">
        <f t="shared" si="1"/>
        <v>34</v>
      </c>
      <c r="I35" s="3">
        <v>2</v>
      </c>
      <c r="J35" s="4">
        <v>3</v>
      </c>
      <c r="K35" s="59">
        <f t="shared" si="2"/>
        <v>5</v>
      </c>
    </row>
    <row r="36" spans="1:11" x14ac:dyDescent="0.25">
      <c r="A36" s="11" t="s">
        <v>92</v>
      </c>
      <c r="B36" s="12" t="s">
        <v>157</v>
      </c>
      <c r="C36" s="11">
        <v>1</v>
      </c>
      <c r="D36" s="12">
        <v>2</v>
      </c>
      <c r="E36" s="58">
        <f t="shared" si="0"/>
        <v>3</v>
      </c>
      <c r="F36" s="11">
        <v>1</v>
      </c>
      <c r="G36" s="12">
        <v>4</v>
      </c>
      <c r="H36" s="58">
        <f t="shared" si="1"/>
        <v>5</v>
      </c>
      <c r="I36" s="11"/>
      <c r="J36" s="12">
        <v>1</v>
      </c>
      <c r="K36" s="58">
        <f t="shared" si="2"/>
        <v>1</v>
      </c>
    </row>
    <row r="37" spans="1:11" x14ac:dyDescent="0.25">
      <c r="A37" s="57" t="s">
        <v>161</v>
      </c>
      <c r="B37" s="56" t="s">
        <v>165</v>
      </c>
      <c r="C37" s="57">
        <v>1</v>
      </c>
      <c r="D37" s="56"/>
      <c r="E37" s="60">
        <f t="shared" si="0"/>
        <v>1</v>
      </c>
      <c r="F37" s="57"/>
      <c r="G37" s="56">
        <v>1</v>
      </c>
      <c r="H37" s="60">
        <f t="shared" si="1"/>
        <v>1</v>
      </c>
      <c r="I37" s="57"/>
      <c r="J37" s="56"/>
      <c r="K37" s="60">
        <f t="shared" si="2"/>
        <v>0</v>
      </c>
    </row>
    <row r="38" spans="1:11" x14ac:dyDescent="0.25">
      <c r="A38" s="3" t="s">
        <v>161</v>
      </c>
      <c r="B38" s="4" t="s">
        <v>170</v>
      </c>
      <c r="C38" s="3">
        <v>8</v>
      </c>
      <c r="D38" s="4">
        <v>6</v>
      </c>
      <c r="E38" s="59">
        <f t="shared" si="0"/>
        <v>14</v>
      </c>
      <c r="F38" s="3">
        <v>10</v>
      </c>
      <c r="G38" s="4">
        <v>3</v>
      </c>
      <c r="H38" s="59">
        <f t="shared" si="1"/>
        <v>13</v>
      </c>
      <c r="I38" s="3">
        <v>6</v>
      </c>
      <c r="J38" s="4">
        <v>4</v>
      </c>
      <c r="K38" s="59">
        <f t="shared" si="2"/>
        <v>10</v>
      </c>
    </row>
    <row r="39" spans="1:11" x14ac:dyDescent="0.25">
      <c r="A39" s="3" t="s">
        <v>161</v>
      </c>
      <c r="B39" s="4" t="s">
        <v>171</v>
      </c>
      <c r="C39" s="3">
        <v>1</v>
      </c>
      <c r="D39" s="4"/>
      <c r="E39" s="59">
        <f t="shared" si="0"/>
        <v>1</v>
      </c>
      <c r="F39" s="3"/>
      <c r="G39" s="4"/>
      <c r="H39" s="59">
        <f t="shared" si="1"/>
        <v>0</v>
      </c>
      <c r="I39" s="3"/>
      <c r="J39" s="4"/>
      <c r="K39" s="59">
        <f t="shared" si="2"/>
        <v>0</v>
      </c>
    </row>
    <row r="40" spans="1:11" x14ac:dyDescent="0.25">
      <c r="A40" s="11" t="s">
        <v>161</v>
      </c>
      <c r="B40" s="12" t="s">
        <v>172</v>
      </c>
      <c r="C40" s="11"/>
      <c r="D40" s="12">
        <v>1</v>
      </c>
      <c r="E40" s="58">
        <f t="shared" si="0"/>
        <v>1</v>
      </c>
      <c r="F40" s="11"/>
      <c r="G40" s="12"/>
      <c r="H40" s="58">
        <f t="shared" si="1"/>
        <v>0</v>
      </c>
      <c r="I40" s="11"/>
      <c r="J40" s="12"/>
      <c r="K40" s="58">
        <f t="shared" si="2"/>
        <v>0</v>
      </c>
    </row>
    <row r="41" spans="1:11" x14ac:dyDescent="0.25">
      <c r="A41" s="57" t="s">
        <v>174</v>
      </c>
      <c r="B41" s="56" t="s">
        <v>178</v>
      </c>
      <c r="C41" s="57">
        <v>1</v>
      </c>
      <c r="D41" s="56">
        <v>1</v>
      </c>
      <c r="E41" s="60">
        <f t="shared" si="0"/>
        <v>2</v>
      </c>
      <c r="F41" s="57"/>
      <c r="G41" s="56">
        <v>1</v>
      </c>
      <c r="H41" s="60">
        <f t="shared" si="1"/>
        <v>1</v>
      </c>
      <c r="I41" s="57"/>
      <c r="J41" s="56"/>
      <c r="K41" s="60">
        <f t="shared" si="2"/>
        <v>0</v>
      </c>
    </row>
    <row r="42" spans="1:11" x14ac:dyDescent="0.25">
      <c r="A42" s="11" t="s">
        <v>174</v>
      </c>
      <c r="B42" s="12" t="s">
        <v>179</v>
      </c>
      <c r="C42" s="11"/>
      <c r="D42" s="12"/>
      <c r="E42" s="58">
        <f t="shared" si="0"/>
        <v>0</v>
      </c>
      <c r="F42" s="11">
        <v>1</v>
      </c>
      <c r="G42" s="12"/>
      <c r="H42" s="58">
        <f t="shared" si="1"/>
        <v>1</v>
      </c>
      <c r="I42" s="11"/>
      <c r="J42" s="12">
        <v>1</v>
      </c>
      <c r="K42" s="58">
        <f t="shared" si="2"/>
        <v>1</v>
      </c>
    </row>
    <row r="43" spans="1:11" x14ac:dyDescent="0.25">
      <c r="A43" s="57" t="s">
        <v>184</v>
      </c>
      <c r="B43" s="56" t="s">
        <v>204</v>
      </c>
      <c r="C43" s="57">
        <v>2</v>
      </c>
      <c r="D43" s="56">
        <v>6</v>
      </c>
      <c r="E43" s="60">
        <f t="shared" si="0"/>
        <v>8</v>
      </c>
      <c r="F43" s="57"/>
      <c r="G43" s="56">
        <v>5</v>
      </c>
      <c r="H43" s="60">
        <f t="shared" si="1"/>
        <v>5</v>
      </c>
      <c r="I43" s="57"/>
      <c r="J43" s="56">
        <v>3</v>
      </c>
      <c r="K43" s="60">
        <f t="shared" si="2"/>
        <v>3</v>
      </c>
    </row>
    <row r="44" spans="1:11" x14ac:dyDescent="0.25">
      <c r="A44" s="3" t="s">
        <v>184</v>
      </c>
      <c r="B44" s="4" t="s">
        <v>205</v>
      </c>
      <c r="C44" s="3">
        <v>1</v>
      </c>
      <c r="D44" s="4"/>
      <c r="E44" s="59">
        <f t="shared" si="0"/>
        <v>1</v>
      </c>
      <c r="F44" s="3"/>
      <c r="G44" s="4"/>
      <c r="H44" s="59">
        <f t="shared" si="1"/>
        <v>0</v>
      </c>
      <c r="I44" s="3">
        <v>2</v>
      </c>
      <c r="J44" s="4">
        <v>1</v>
      </c>
      <c r="K44" s="59">
        <f t="shared" si="2"/>
        <v>3</v>
      </c>
    </row>
    <row r="45" spans="1:11" x14ac:dyDescent="0.25">
      <c r="A45" s="3" t="s">
        <v>184</v>
      </c>
      <c r="B45" s="4" t="s">
        <v>206</v>
      </c>
      <c r="C45" s="3">
        <v>2</v>
      </c>
      <c r="D45" s="4">
        <v>5</v>
      </c>
      <c r="E45" s="59">
        <f t="shared" si="0"/>
        <v>7</v>
      </c>
      <c r="F45" s="3">
        <v>3</v>
      </c>
      <c r="G45" s="4">
        <v>2</v>
      </c>
      <c r="H45" s="59">
        <f t="shared" si="1"/>
        <v>5</v>
      </c>
      <c r="I45" s="3"/>
      <c r="J45" s="4">
        <v>2</v>
      </c>
      <c r="K45" s="59">
        <f t="shared" si="2"/>
        <v>2</v>
      </c>
    </row>
    <row r="46" spans="1:11" x14ac:dyDescent="0.25">
      <c r="A46" s="3" t="s">
        <v>184</v>
      </c>
      <c r="B46" s="4" t="s">
        <v>209</v>
      </c>
      <c r="C46" s="3">
        <v>1</v>
      </c>
      <c r="D46" s="4"/>
      <c r="E46" s="59">
        <f t="shared" si="0"/>
        <v>1</v>
      </c>
      <c r="F46" s="3"/>
      <c r="G46" s="4"/>
      <c r="H46" s="59">
        <f t="shared" si="1"/>
        <v>0</v>
      </c>
      <c r="I46" s="3"/>
      <c r="J46" s="4"/>
      <c r="K46" s="59">
        <f t="shared" si="2"/>
        <v>0</v>
      </c>
    </row>
    <row r="47" spans="1:11" x14ac:dyDescent="0.25">
      <c r="A47" s="3" t="s">
        <v>184</v>
      </c>
      <c r="B47" s="4" t="s">
        <v>210</v>
      </c>
      <c r="C47" s="3">
        <v>1</v>
      </c>
      <c r="D47" s="4"/>
      <c r="E47" s="59">
        <f t="shared" si="0"/>
        <v>1</v>
      </c>
      <c r="F47" s="3"/>
      <c r="G47" s="4"/>
      <c r="H47" s="59">
        <f t="shared" si="1"/>
        <v>0</v>
      </c>
      <c r="I47" s="3"/>
      <c r="J47" s="4"/>
      <c r="K47" s="59">
        <f t="shared" si="2"/>
        <v>0</v>
      </c>
    </row>
    <row r="48" spans="1:11" x14ac:dyDescent="0.25">
      <c r="A48" s="3" t="s">
        <v>184</v>
      </c>
      <c r="B48" s="4" t="s">
        <v>230</v>
      </c>
      <c r="C48" s="3">
        <v>1</v>
      </c>
      <c r="D48" s="4"/>
      <c r="E48" s="59">
        <f t="shared" si="0"/>
        <v>1</v>
      </c>
      <c r="F48" s="3"/>
      <c r="G48" s="4"/>
      <c r="H48" s="59">
        <f t="shared" si="1"/>
        <v>0</v>
      </c>
      <c r="I48" s="3"/>
      <c r="J48" s="4"/>
      <c r="K48" s="59">
        <f t="shared" si="2"/>
        <v>0</v>
      </c>
    </row>
    <row r="49" spans="1:11" x14ac:dyDescent="0.25">
      <c r="A49" s="3" t="s">
        <v>184</v>
      </c>
      <c r="B49" s="4" t="s">
        <v>224</v>
      </c>
      <c r="C49" s="3">
        <v>2</v>
      </c>
      <c r="D49" s="4">
        <v>8</v>
      </c>
      <c r="E49" s="59">
        <f t="shared" si="0"/>
        <v>10</v>
      </c>
      <c r="F49" s="3"/>
      <c r="G49" s="4">
        <v>6</v>
      </c>
      <c r="H49" s="59">
        <f t="shared" si="1"/>
        <v>6</v>
      </c>
      <c r="I49" s="3"/>
      <c r="J49" s="4">
        <v>4</v>
      </c>
      <c r="K49" s="59">
        <f t="shared" si="2"/>
        <v>4</v>
      </c>
    </row>
    <row r="50" spans="1:11" x14ac:dyDescent="0.25">
      <c r="A50" s="3" t="s">
        <v>184</v>
      </c>
      <c r="B50" s="4" t="s">
        <v>225</v>
      </c>
      <c r="C50" s="3">
        <v>2</v>
      </c>
      <c r="D50" s="4">
        <v>12</v>
      </c>
      <c r="E50" s="59">
        <f t="shared" si="0"/>
        <v>14</v>
      </c>
      <c r="F50" s="3"/>
      <c r="G50" s="4">
        <v>6</v>
      </c>
      <c r="H50" s="59">
        <f t="shared" si="1"/>
        <v>6</v>
      </c>
      <c r="I50" s="3"/>
      <c r="J50" s="4">
        <v>12</v>
      </c>
      <c r="K50" s="59">
        <f t="shared" si="2"/>
        <v>12</v>
      </c>
    </row>
    <row r="51" spans="1:11" x14ac:dyDescent="0.25">
      <c r="A51" s="11" t="s">
        <v>184</v>
      </c>
      <c r="B51" s="12" t="s">
        <v>226</v>
      </c>
      <c r="C51" s="11">
        <v>1</v>
      </c>
      <c r="D51" s="12">
        <v>2</v>
      </c>
      <c r="E51" s="58">
        <f t="shared" si="0"/>
        <v>3</v>
      </c>
      <c r="F51" s="11"/>
      <c r="G51" s="12">
        <v>3</v>
      </c>
      <c r="H51" s="58">
        <f t="shared" si="1"/>
        <v>3</v>
      </c>
      <c r="I51" s="11"/>
      <c r="J51" s="12">
        <v>2</v>
      </c>
      <c r="K51" s="58">
        <f t="shared" si="2"/>
        <v>2</v>
      </c>
    </row>
  </sheetData>
  <mergeCells count="4">
    <mergeCell ref="C3:E3"/>
    <mergeCell ref="F3:H3"/>
    <mergeCell ref="I3:K3"/>
    <mergeCell ref="B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70.5703125" bestFit="1" customWidth="1"/>
  </cols>
  <sheetData>
    <row r="1" spans="1:11" ht="21" x14ac:dyDescent="0.35">
      <c r="C1" s="80" t="s">
        <v>267</v>
      </c>
      <c r="D1" s="80"/>
      <c r="E1" s="80"/>
      <c r="F1" s="80"/>
      <c r="G1" s="80"/>
      <c r="H1" s="80"/>
    </row>
    <row r="3" spans="1:11" x14ac:dyDescent="0.25">
      <c r="A3" s="63"/>
      <c r="B3" s="63"/>
      <c r="C3" s="89" t="s">
        <v>236</v>
      </c>
      <c r="D3" s="90"/>
      <c r="E3" s="91"/>
      <c r="F3" s="89" t="s">
        <v>237</v>
      </c>
      <c r="G3" s="90"/>
      <c r="H3" s="91"/>
      <c r="I3" s="89" t="s">
        <v>238</v>
      </c>
      <c r="J3" s="90"/>
      <c r="K3" s="91"/>
    </row>
    <row r="4" spans="1:11" x14ac:dyDescent="0.25">
      <c r="A4" s="63" t="s">
        <v>263</v>
      </c>
      <c r="B4" s="63" t="s">
        <v>262</v>
      </c>
      <c r="C4" s="62" t="s">
        <v>240</v>
      </c>
      <c r="D4" s="61" t="s">
        <v>239</v>
      </c>
      <c r="E4" s="18" t="s">
        <v>231</v>
      </c>
      <c r="F4" s="62" t="s">
        <v>240</v>
      </c>
      <c r="G4" s="61" t="s">
        <v>239</v>
      </c>
      <c r="H4" s="18" t="s">
        <v>231</v>
      </c>
      <c r="I4" s="62" t="s">
        <v>240</v>
      </c>
      <c r="J4" s="61" t="s">
        <v>239</v>
      </c>
      <c r="K4" s="18" t="s">
        <v>231</v>
      </c>
    </row>
    <row r="5" spans="1:11" x14ac:dyDescent="0.25">
      <c r="A5" s="57" t="s">
        <v>7</v>
      </c>
      <c r="B5" s="56" t="s">
        <v>19</v>
      </c>
      <c r="C5" s="57">
        <v>0</v>
      </c>
      <c r="D5" s="56">
        <v>0</v>
      </c>
      <c r="E5" s="60">
        <f t="shared" ref="E5:E36" si="0">C5+D5</f>
        <v>0</v>
      </c>
      <c r="F5" s="57">
        <v>0</v>
      </c>
      <c r="G5" s="56">
        <v>0</v>
      </c>
      <c r="H5" s="60">
        <f t="shared" ref="H5:H36" si="1">F5+G5</f>
        <v>0</v>
      </c>
      <c r="I5" s="57">
        <v>1</v>
      </c>
      <c r="J5" s="56">
        <v>0</v>
      </c>
      <c r="K5" s="60">
        <f t="shared" ref="K5:K36" si="2">I5+J5</f>
        <v>1</v>
      </c>
    </row>
    <row r="6" spans="1:11" x14ac:dyDescent="0.25">
      <c r="A6" s="3" t="s">
        <v>7</v>
      </c>
      <c r="B6" s="4" t="s">
        <v>8</v>
      </c>
      <c r="C6" s="3">
        <v>2</v>
      </c>
      <c r="D6" s="4">
        <v>1</v>
      </c>
      <c r="E6" s="59">
        <f t="shared" si="0"/>
        <v>3</v>
      </c>
      <c r="F6" s="3">
        <v>2</v>
      </c>
      <c r="G6" s="4">
        <v>1</v>
      </c>
      <c r="H6" s="59">
        <f t="shared" si="1"/>
        <v>3</v>
      </c>
      <c r="I6" s="3">
        <v>3</v>
      </c>
      <c r="J6" s="4">
        <v>0</v>
      </c>
      <c r="K6" s="59">
        <f t="shared" si="2"/>
        <v>3</v>
      </c>
    </row>
    <row r="7" spans="1:11" x14ac:dyDescent="0.25">
      <c r="A7" s="3" t="s">
        <v>7</v>
      </c>
      <c r="B7" s="4" t="s">
        <v>9</v>
      </c>
      <c r="C7" s="3">
        <v>1</v>
      </c>
      <c r="D7" s="4">
        <v>0</v>
      </c>
      <c r="E7" s="59">
        <f t="shared" si="0"/>
        <v>1</v>
      </c>
      <c r="F7" s="3">
        <v>1</v>
      </c>
      <c r="G7" s="4">
        <v>1</v>
      </c>
      <c r="H7" s="59">
        <f t="shared" si="1"/>
        <v>2</v>
      </c>
      <c r="I7" s="3">
        <v>0</v>
      </c>
      <c r="J7" s="4">
        <v>0</v>
      </c>
      <c r="K7" s="59">
        <f t="shared" si="2"/>
        <v>0</v>
      </c>
    </row>
    <row r="8" spans="1:11" x14ac:dyDescent="0.25">
      <c r="A8" s="3" t="s">
        <v>7</v>
      </c>
      <c r="B8" s="4" t="s">
        <v>10</v>
      </c>
      <c r="C8" s="3">
        <v>2</v>
      </c>
      <c r="D8" s="4">
        <v>1</v>
      </c>
      <c r="E8" s="59">
        <f t="shared" si="0"/>
        <v>3</v>
      </c>
      <c r="F8" s="3">
        <v>1</v>
      </c>
      <c r="G8" s="4">
        <v>1</v>
      </c>
      <c r="H8" s="59">
        <f t="shared" si="1"/>
        <v>2</v>
      </c>
      <c r="I8" s="3">
        <v>4</v>
      </c>
      <c r="J8" s="4">
        <v>1</v>
      </c>
      <c r="K8" s="59">
        <f t="shared" si="2"/>
        <v>5</v>
      </c>
    </row>
    <row r="9" spans="1:11" x14ac:dyDescent="0.25">
      <c r="A9" s="3" t="s">
        <v>7</v>
      </c>
      <c r="B9" s="4" t="s">
        <v>13</v>
      </c>
      <c r="C9" s="3">
        <v>5</v>
      </c>
      <c r="D9" s="4">
        <v>1</v>
      </c>
      <c r="E9" s="59">
        <f t="shared" si="0"/>
        <v>6</v>
      </c>
      <c r="F9" s="3">
        <v>1</v>
      </c>
      <c r="G9" s="4">
        <v>1</v>
      </c>
      <c r="H9" s="59">
        <f t="shared" si="1"/>
        <v>2</v>
      </c>
      <c r="I9" s="3">
        <v>4</v>
      </c>
      <c r="J9" s="4">
        <v>1</v>
      </c>
      <c r="K9" s="59">
        <f t="shared" si="2"/>
        <v>5</v>
      </c>
    </row>
    <row r="10" spans="1:11" x14ac:dyDescent="0.25">
      <c r="A10" s="3" t="s">
        <v>7</v>
      </c>
      <c r="B10" s="4" t="s">
        <v>14</v>
      </c>
      <c r="C10" s="3">
        <v>0</v>
      </c>
      <c r="D10" s="4">
        <v>1</v>
      </c>
      <c r="E10" s="59">
        <f t="shared" si="0"/>
        <v>1</v>
      </c>
      <c r="F10" s="3">
        <v>1</v>
      </c>
      <c r="G10" s="4">
        <v>0</v>
      </c>
      <c r="H10" s="59">
        <f t="shared" si="1"/>
        <v>1</v>
      </c>
      <c r="I10" s="3">
        <v>1</v>
      </c>
      <c r="J10" s="4">
        <v>1</v>
      </c>
      <c r="K10" s="59">
        <f t="shared" si="2"/>
        <v>2</v>
      </c>
    </row>
    <row r="11" spans="1:11" x14ac:dyDescent="0.25">
      <c r="A11" s="11" t="s">
        <v>7</v>
      </c>
      <c r="B11" s="12" t="s">
        <v>16</v>
      </c>
      <c r="C11" s="11">
        <v>4</v>
      </c>
      <c r="D11" s="12">
        <v>5</v>
      </c>
      <c r="E11" s="58">
        <f t="shared" si="0"/>
        <v>9</v>
      </c>
      <c r="F11" s="11">
        <v>2</v>
      </c>
      <c r="G11" s="12">
        <v>4</v>
      </c>
      <c r="H11" s="58">
        <f t="shared" si="1"/>
        <v>6</v>
      </c>
      <c r="I11" s="11">
        <v>4</v>
      </c>
      <c r="J11" s="12">
        <v>5</v>
      </c>
      <c r="K11" s="58">
        <f t="shared" si="2"/>
        <v>9</v>
      </c>
    </row>
    <row r="12" spans="1:11" x14ac:dyDescent="0.25">
      <c r="A12" s="57" t="s">
        <v>25</v>
      </c>
      <c r="B12" s="56" t="s">
        <v>30</v>
      </c>
      <c r="C12" s="57">
        <v>0</v>
      </c>
      <c r="D12" s="56">
        <v>1</v>
      </c>
      <c r="E12" s="60">
        <f t="shared" si="0"/>
        <v>1</v>
      </c>
      <c r="F12" s="57">
        <v>2</v>
      </c>
      <c r="G12" s="56">
        <v>0</v>
      </c>
      <c r="H12" s="60">
        <f t="shared" si="1"/>
        <v>2</v>
      </c>
      <c r="I12" s="57">
        <v>3</v>
      </c>
      <c r="J12" s="56">
        <v>0</v>
      </c>
      <c r="K12" s="60">
        <f t="shared" si="2"/>
        <v>3</v>
      </c>
    </row>
    <row r="13" spans="1:11" x14ac:dyDescent="0.25">
      <c r="A13" s="3" t="s">
        <v>25</v>
      </c>
      <c r="B13" s="4" t="s">
        <v>31</v>
      </c>
      <c r="C13" s="3">
        <v>0</v>
      </c>
      <c r="D13" s="4">
        <v>0</v>
      </c>
      <c r="E13" s="59">
        <f t="shared" si="0"/>
        <v>0</v>
      </c>
      <c r="F13" s="3">
        <v>0</v>
      </c>
      <c r="G13" s="4">
        <v>2</v>
      </c>
      <c r="H13" s="59">
        <f t="shared" si="1"/>
        <v>2</v>
      </c>
      <c r="I13" s="3">
        <v>0</v>
      </c>
      <c r="J13" s="4">
        <v>1</v>
      </c>
      <c r="K13" s="59">
        <f t="shared" si="2"/>
        <v>1</v>
      </c>
    </row>
    <row r="14" spans="1:11" x14ac:dyDescent="0.25">
      <c r="A14" s="3" t="s">
        <v>25</v>
      </c>
      <c r="B14" s="4" t="s">
        <v>32</v>
      </c>
      <c r="C14" s="3">
        <v>0</v>
      </c>
      <c r="D14" s="4">
        <v>0</v>
      </c>
      <c r="E14" s="59">
        <f t="shared" si="0"/>
        <v>0</v>
      </c>
      <c r="F14" s="3">
        <v>0</v>
      </c>
      <c r="G14" s="4">
        <v>0</v>
      </c>
      <c r="H14" s="59">
        <f t="shared" si="1"/>
        <v>0</v>
      </c>
      <c r="I14" s="3">
        <v>1</v>
      </c>
      <c r="J14" s="4">
        <v>0</v>
      </c>
      <c r="K14" s="59">
        <f t="shared" si="2"/>
        <v>1</v>
      </c>
    </row>
    <row r="15" spans="1:11" x14ac:dyDescent="0.25">
      <c r="A15" s="3" t="s">
        <v>25</v>
      </c>
      <c r="B15" s="4" t="s">
        <v>33</v>
      </c>
      <c r="C15" s="3">
        <v>0</v>
      </c>
      <c r="D15" s="4">
        <v>0</v>
      </c>
      <c r="E15" s="59">
        <f t="shared" si="0"/>
        <v>0</v>
      </c>
      <c r="F15" s="3">
        <v>0</v>
      </c>
      <c r="G15" s="4">
        <v>0</v>
      </c>
      <c r="H15" s="59">
        <f t="shared" si="1"/>
        <v>0</v>
      </c>
      <c r="I15" s="3">
        <v>0</v>
      </c>
      <c r="J15" s="4">
        <v>1</v>
      </c>
      <c r="K15" s="59">
        <f t="shared" si="2"/>
        <v>1</v>
      </c>
    </row>
    <row r="16" spans="1:11" x14ac:dyDescent="0.25">
      <c r="A16" s="3" t="s">
        <v>25</v>
      </c>
      <c r="B16" s="4" t="s">
        <v>37</v>
      </c>
      <c r="C16" s="3">
        <v>4</v>
      </c>
      <c r="D16" s="4">
        <v>1</v>
      </c>
      <c r="E16" s="59">
        <f t="shared" si="0"/>
        <v>5</v>
      </c>
      <c r="F16" s="3">
        <v>1</v>
      </c>
      <c r="G16" s="4">
        <v>0</v>
      </c>
      <c r="H16" s="59">
        <f t="shared" si="1"/>
        <v>1</v>
      </c>
      <c r="I16" s="3">
        <v>2</v>
      </c>
      <c r="J16" s="4">
        <v>0</v>
      </c>
      <c r="K16" s="59">
        <f t="shared" si="2"/>
        <v>2</v>
      </c>
    </row>
    <row r="17" spans="1:11" x14ac:dyDescent="0.25">
      <c r="A17" s="11" t="s">
        <v>25</v>
      </c>
      <c r="B17" s="12" t="s">
        <v>43</v>
      </c>
      <c r="C17" s="11">
        <v>3</v>
      </c>
      <c r="D17" s="12">
        <v>0</v>
      </c>
      <c r="E17" s="58">
        <f t="shared" si="0"/>
        <v>3</v>
      </c>
      <c r="F17" s="11">
        <v>2</v>
      </c>
      <c r="G17" s="12">
        <v>1</v>
      </c>
      <c r="H17" s="58">
        <f t="shared" si="1"/>
        <v>3</v>
      </c>
      <c r="I17" s="11">
        <v>5</v>
      </c>
      <c r="J17" s="12">
        <v>2</v>
      </c>
      <c r="K17" s="58">
        <f t="shared" si="2"/>
        <v>7</v>
      </c>
    </row>
    <row r="18" spans="1:11" x14ac:dyDescent="0.25">
      <c r="A18" s="57" t="s">
        <v>48</v>
      </c>
      <c r="B18" s="56" t="s">
        <v>50</v>
      </c>
      <c r="C18" s="57">
        <v>1</v>
      </c>
      <c r="D18" s="56">
        <v>0</v>
      </c>
      <c r="E18" s="60">
        <f t="shared" si="0"/>
        <v>1</v>
      </c>
      <c r="F18" s="57">
        <v>0</v>
      </c>
      <c r="G18" s="56">
        <v>0</v>
      </c>
      <c r="H18" s="60">
        <f t="shared" si="1"/>
        <v>0</v>
      </c>
      <c r="I18" s="57">
        <v>0</v>
      </c>
      <c r="J18" s="56">
        <v>0</v>
      </c>
      <c r="K18" s="60">
        <f t="shared" si="2"/>
        <v>0</v>
      </c>
    </row>
    <row r="19" spans="1:11" x14ac:dyDescent="0.25">
      <c r="A19" s="3" t="s">
        <v>48</v>
      </c>
      <c r="B19" s="4" t="s">
        <v>51</v>
      </c>
      <c r="C19" s="3">
        <v>2</v>
      </c>
      <c r="D19" s="4">
        <v>0</v>
      </c>
      <c r="E19" s="59">
        <f t="shared" si="0"/>
        <v>2</v>
      </c>
      <c r="F19" s="3">
        <v>1</v>
      </c>
      <c r="G19" s="4">
        <v>2</v>
      </c>
      <c r="H19" s="59">
        <f t="shared" si="1"/>
        <v>3</v>
      </c>
      <c r="I19" s="3">
        <v>0</v>
      </c>
      <c r="J19" s="4">
        <v>0</v>
      </c>
      <c r="K19" s="59">
        <f t="shared" si="2"/>
        <v>0</v>
      </c>
    </row>
    <row r="20" spans="1:11" x14ac:dyDescent="0.25">
      <c r="A20" s="3" t="s">
        <v>48</v>
      </c>
      <c r="B20" s="4" t="s">
        <v>52</v>
      </c>
      <c r="C20" s="3">
        <v>0</v>
      </c>
      <c r="D20" s="4">
        <v>1</v>
      </c>
      <c r="E20" s="59">
        <f t="shared" si="0"/>
        <v>1</v>
      </c>
      <c r="F20" s="3">
        <v>0</v>
      </c>
      <c r="G20" s="4">
        <v>0</v>
      </c>
      <c r="H20" s="59">
        <f t="shared" si="1"/>
        <v>0</v>
      </c>
      <c r="I20" s="3">
        <v>0</v>
      </c>
      <c r="J20" s="4">
        <v>1</v>
      </c>
      <c r="K20" s="59">
        <f t="shared" si="2"/>
        <v>1</v>
      </c>
    </row>
    <row r="21" spans="1:11" x14ac:dyDescent="0.25">
      <c r="A21" s="3" t="s">
        <v>48</v>
      </c>
      <c r="B21" s="4" t="s">
        <v>53</v>
      </c>
      <c r="C21" s="3">
        <v>1</v>
      </c>
      <c r="D21" s="4">
        <v>0</v>
      </c>
      <c r="E21" s="59">
        <f t="shared" si="0"/>
        <v>1</v>
      </c>
      <c r="F21" s="3">
        <v>0</v>
      </c>
      <c r="G21" s="4">
        <v>0</v>
      </c>
      <c r="H21" s="59">
        <f t="shared" si="1"/>
        <v>0</v>
      </c>
      <c r="I21" s="3">
        <v>1</v>
      </c>
      <c r="J21" s="4">
        <v>0</v>
      </c>
      <c r="K21" s="59">
        <f t="shared" si="2"/>
        <v>1</v>
      </c>
    </row>
    <row r="22" spans="1:11" x14ac:dyDescent="0.25">
      <c r="A22" s="3" t="s">
        <v>48</v>
      </c>
      <c r="B22" s="4" t="s">
        <v>54</v>
      </c>
      <c r="C22" s="3">
        <v>1</v>
      </c>
      <c r="D22" s="4">
        <v>0</v>
      </c>
      <c r="E22" s="59">
        <f t="shared" si="0"/>
        <v>1</v>
      </c>
      <c r="F22" s="3">
        <v>6</v>
      </c>
      <c r="G22" s="4">
        <v>0</v>
      </c>
      <c r="H22" s="59">
        <f t="shared" si="1"/>
        <v>6</v>
      </c>
      <c r="I22" s="3">
        <v>2</v>
      </c>
      <c r="J22" s="4">
        <v>0</v>
      </c>
      <c r="K22" s="59">
        <f t="shared" si="2"/>
        <v>2</v>
      </c>
    </row>
    <row r="23" spans="1:11" x14ac:dyDescent="0.25">
      <c r="A23" s="3" t="s">
        <v>48</v>
      </c>
      <c r="B23" s="4" t="s">
        <v>60</v>
      </c>
      <c r="C23" s="3">
        <v>1</v>
      </c>
      <c r="D23" s="4">
        <v>0</v>
      </c>
      <c r="E23" s="59">
        <f t="shared" si="0"/>
        <v>1</v>
      </c>
      <c r="F23" s="3">
        <v>0</v>
      </c>
      <c r="G23" s="4">
        <v>0</v>
      </c>
      <c r="H23" s="59">
        <f t="shared" si="1"/>
        <v>0</v>
      </c>
      <c r="I23" s="3">
        <v>0</v>
      </c>
      <c r="J23" s="4">
        <v>0</v>
      </c>
      <c r="K23" s="59">
        <f t="shared" si="2"/>
        <v>0</v>
      </c>
    </row>
    <row r="24" spans="1:11" x14ac:dyDescent="0.25">
      <c r="A24" s="3" t="s">
        <v>48</v>
      </c>
      <c r="B24" s="4" t="s">
        <v>61</v>
      </c>
      <c r="C24" s="3">
        <v>6</v>
      </c>
      <c r="D24" s="4">
        <v>1</v>
      </c>
      <c r="E24" s="59">
        <f t="shared" si="0"/>
        <v>7</v>
      </c>
      <c r="F24" s="3">
        <v>13</v>
      </c>
      <c r="G24" s="4">
        <v>3</v>
      </c>
      <c r="H24" s="59">
        <f t="shared" si="1"/>
        <v>16</v>
      </c>
      <c r="I24" s="3">
        <v>10</v>
      </c>
      <c r="J24" s="4">
        <v>5</v>
      </c>
      <c r="K24" s="59">
        <f t="shared" si="2"/>
        <v>15</v>
      </c>
    </row>
    <row r="25" spans="1:11" x14ac:dyDescent="0.25">
      <c r="A25" s="3" t="s">
        <v>48</v>
      </c>
      <c r="B25" s="4" t="s">
        <v>63</v>
      </c>
      <c r="C25" s="3">
        <v>1</v>
      </c>
      <c r="D25" s="4">
        <v>0</v>
      </c>
      <c r="E25" s="59">
        <f t="shared" si="0"/>
        <v>1</v>
      </c>
      <c r="F25" s="3">
        <v>0</v>
      </c>
      <c r="G25" s="4">
        <v>0</v>
      </c>
      <c r="H25" s="59">
        <f t="shared" si="1"/>
        <v>0</v>
      </c>
      <c r="I25" s="3">
        <v>0</v>
      </c>
      <c r="J25" s="4">
        <v>1</v>
      </c>
      <c r="K25" s="59">
        <f t="shared" si="2"/>
        <v>1</v>
      </c>
    </row>
    <row r="26" spans="1:11" x14ac:dyDescent="0.25">
      <c r="A26" s="3" t="s">
        <v>48</v>
      </c>
      <c r="B26" s="4" t="s">
        <v>64</v>
      </c>
      <c r="C26" s="3">
        <v>0</v>
      </c>
      <c r="D26" s="4">
        <v>1</v>
      </c>
      <c r="E26" s="59">
        <f t="shared" si="0"/>
        <v>1</v>
      </c>
      <c r="F26" s="3">
        <v>0</v>
      </c>
      <c r="G26" s="4">
        <v>0</v>
      </c>
      <c r="H26" s="59">
        <f t="shared" si="1"/>
        <v>0</v>
      </c>
      <c r="I26" s="3">
        <v>0</v>
      </c>
      <c r="J26" s="4">
        <v>0</v>
      </c>
      <c r="K26" s="59">
        <f t="shared" si="2"/>
        <v>0</v>
      </c>
    </row>
    <row r="27" spans="1:11" x14ac:dyDescent="0.25">
      <c r="A27" s="3" t="s">
        <v>48</v>
      </c>
      <c r="B27" s="4" t="s">
        <v>66</v>
      </c>
      <c r="C27" s="3">
        <v>2</v>
      </c>
      <c r="D27" s="4">
        <v>0</v>
      </c>
      <c r="E27" s="59">
        <f t="shared" si="0"/>
        <v>2</v>
      </c>
      <c r="F27" s="3">
        <v>0</v>
      </c>
      <c r="G27" s="4">
        <v>0</v>
      </c>
      <c r="H27" s="59">
        <f t="shared" si="1"/>
        <v>0</v>
      </c>
      <c r="I27" s="3">
        <v>0</v>
      </c>
      <c r="J27" s="4">
        <v>0</v>
      </c>
      <c r="K27" s="59">
        <f t="shared" si="2"/>
        <v>0</v>
      </c>
    </row>
    <row r="28" spans="1:11" x14ac:dyDescent="0.25">
      <c r="A28" s="3" t="s">
        <v>48</v>
      </c>
      <c r="B28" s="4" t="s">
        <v>68</v>
      </c>
      <c r="C28" s="3">
        <v>0</v>
      </c>
      <c r="D28" s="4">
        <v>0</v>
      </c>
      <c r="E28" s="59">
        <f t="shared" si="0"/>
        <v>0</v>
      </c>
      <c r="F28" s="3">
        <v>0</v>
      </c>
      <c r="G28" s="4">
        <v>0</v>
      </c>
      <c r="H28" s="59">
        <f t="shared" si="1"/>
        <v>0</v>
      </c>
      <c r="I28" s="3">
        <v>1</v>
      </c>
      <c r="J28" s="4">
        <v>0</v>
      </c>
      <c r="K28" s="59">
        <f t="shared" si="2"/>
        <v>1</v>
      </c>
    </row>
    <row r="29" spans="1:11" x14ac:dyDescent="0.25">
      <c r="A29" s="3" t="s">
        <v>48</v>
      </c>
      <c r="B29" s="4" t="s">
        <v>71</v>
      </c>
      <c r="C29" s="3">
        <v>1</v>
      </c>
      <c r="D29" s="4">
        <v>0</v>
      </c>
      <c r="E29" s="59">
        <f t="shared" si="0"/>
        <v>1</v>
      </c>
      <c r="F29" s="3">
        <v>1</v>
      </c>
      <c r="G29" s="4">
        <v>0</v>
      </c>
      <c r="H29" s="59">
        <f t="shared" si="1"/>
        <v>1</v>
      </c>
      <c r="I29" s="3">
        <v>0</v>
      </c>
      <c r="J29" s="4">
        <v>0</v>
      </c>
      <c r="K29" s="59">
        <f t="shared" si="2"/>
        <v>0</v>
      </c>
    </row>
    <row r="30" spans="1:11" x14ac:dyDescent="0.25">
      <c r="A30" s="3" t="s">
        <v>48</v>
      </c>
      <c r="B30" s="4" t="s">
        <v>79</v>
      </c>
      <c r="C30" s="3">
        <v>3</v>
      </c>
      <c r="D30" s="4">
        <v>0</v>
      </c>
      <c r="E30" s="59">
        <f t="shared" si="0"/>
        <v>3</v>
      </c>
      <c r="F30" s="3">
        <v>1</v>
      </c>
      <c r="G30" s="4">
        <v>0</v>
      </c>
      <c r="H30" s="59">
        <f t="shared" si="1"/>
        <v>1</v>
      </c>
      <c r="I30" s="3">
        <v>1</v>
      </c>
      <c r="J30" s="4">
        <v>1</v>
      </c>
      <c r="K30" s="59">
        <f t="shared" si="2"/>
        <v>2</v>
      </c>
    </row>
    <row r="31" spans="1:11" x14ac:dyDescent="0.25">
      <c r="A31" s="3" t="s">
        <v>48</v>
      </c>
      <c r="B31" s="4" t="s">
        <v>82</v>
      </c>
      <c r="C31" s="3">
        <v>0</v>
      </c>
      <c r="D31" s="4">
        <v>0</v>
      </c>
      <c r="E31" s="59">
        <f t="shared" si="0"/>
        <v>0</v>
      </c>
      <c r="F31" s="3">
        <v>1</v>
      </c>
      <c r="G31" s="4">
        <v>0</v>
      </c>
      <c r="H31" s="59">
        <f t="shared" si="1"/>
        <v>1</v>
      </c>
      <c r="I31" s="3">
        <v>0</v>
      </c>
      <c r="J31" s="4">
        <v>0</v>
      </c>
      <c r="K31" s="59">
        <f t="shared" si="2"/>
        <v>0</v>
      </c>
    </row>
    <row r="32" spans="1:11" x14ac:dyDescent="0.25">
      <c r="A32" s="3" t="s">
        <v>48</v>
      </c>
      <c r="B32" s="4" t="s">
        <v>85</v>
      </c>
      <c r="C32" s="3">
        <v>2</v>
      </c>
      <c r="D32" s="4">
        <v>1</v>
      </c>
      <c r="E32" s="59">
        <f t="shared" si="0"/>
        <v>3</v>
      </c>
      <c r="F32" s="3">
        <v>3</v>
      </c>
      <c r="G32" s="4">
        <v>2</v>
      </c>
      <c r="H32" s="59">
        <f t="shared" si="1"/>
        <v>5</v>
      </c>
      <c r="I32" s="3">
        <v>4</v>
      </c>
      <c r="J32" s="4">
        <v>8</v>
      </c>
      <c r="K32" s="59">
        <f t="shared" si="2"/>
        <v>12</v>
      </c>
    </row>
    <row r="33" spans="1:11" x14ac:dyDescent="0.25">
      <c r="A33" s="3" t="s">
        <v>48</v>
      </c>
      <c r="B33" s="4" t="s">
        <v>86</v>
      </c>
      <c r="C33" s="3">
        <v>5</v>
      </c>
      <c r="D33" s="4">
        <v>6</v>
      </c>
      <c r="E33" s="59">
        <f t="shared" si="0"/>
        <v>11</v>
      </c>
      <c r="F33" s="3">
        <v>5</v>
      </c>
      <c r="G33" s="4">
        <v>4</v>
      </c>
      <c r="H33" s="59">
        <f t="shared" si="1"/>
        <v>9</v>
      </c>
      <c r="I33" s="3">
        <v>8</v>
      </c>
      <c r="J33" s="4">
        <v>6</v>
      </c>
      <c r="K33" s="59">
        <f t="shared" si="2"/>
        <v>14</v>
      </c>
    </row>
    <row r="34" spans="1:11" x14ac:dyDescent="0.25">
      <c r="A34" s="3" t="s">
        <v>48</v>
      </c>
      <c r="B34" s="4" t="s">
        <v>87</v>
      </c>
      <c r="C34" s="3">
        <v>1</v>
      </c>
      <c r="D34" s="4">
        <v>0</v>
      </c>
      <c r="E34" s="59">
        <f t="shared" si="0"/>
        <v>1</v>
      </c>
      <c r="F34" s="3">
        <v>1</v>
      </c>
      <c r="G34" s="4">
        <v>2</v>
      </c>
      <c r="H34" s="59">
        <f t="shared" si="1"/>
        <v>3</v>
      </c>
      <c r="I34" s="3">
        <v>0</v>
      </c>
      <c r="J34" s="4">
        <v>0</v>
      </c>
      <c r="K34" s="59">
        <f t="shared" si="2"/>
        <v>0</v>
      </c>
    </row>
    <row r="35" spans="1:11" x14ac:dyDescent="0.25">
      <c r="A35" s="11" t="s">
        <v>48</v>
      </c>
      <c r="B35" s="12" t="s">
        <v>89</v>
      </c>
      <c r="C35" s="11">
        <v>1</v>
      </c>
      <c r="D35" s="12">
        <v>0</v>
      </c>
      <c r="E35" s="58">
        <f t="shared" si="0"/>
        <v>1</v>
      </c>
      <c r="F35" s="11">
        <v>0</v>
      </c>
      <c r="G35" s="12">
        <v>0</v>
      </c>
      <c r="H35" s="58">
        <f t="shared" si="1"/>
        <v>0</v>
      </c>
      <c r="I35" s="11">
        <v>0</v>
      </c>
      <c r="J35" s="12">
        <v>0</v>
      </c>
      <c r="K35" s="58">
        <f t="shared" si="2"/>
        <v>0</v>
      </c>
    </row>
    <row r="36" spans="1:11" x14ac:dyDescent="0.25">
      <c r="A36" s="57" t="s">
        <v>92</v>
      </c>
      <c r="B36" s="56" t="s">
        <v>93</v>
      </c>
      <c r="C36" s="57">
        <v>4</v>
      </c>
      <c r="D36" s="56">
        <v>6</v>
      </c>
      <c r="E36" s="60">
        <f t="shared" si="0"/>
        <v>10</v>
      </c>
      <c r="F36" s="57">
        <v>0</v>
      </c>
      <c r="G36" s="56">
        <v>0</v>
      </c>
      <c r="H36" s="60">
        <f t="shared" si="1"/>
        <v>0</v>
      </c>
      <c r="I36" s="57">
        <v>0</v>
      </c>
      <c r="J36" s="56">
        <v>3</v>
      </c>
      <c r="K36" s="60">
        <f t="shared" si="2"/>
        <v>3</v>
      </c>
    </row>
    <row r="37" spans="1:11" x14ac:dyDescent="0.25">
      <c r="A37" s="3" t="s">
        <v>92</v>
      </c>
      <c r="B37" s="4" t="s">
        <v>97</v>
      </c>
      <c r="C37" s="3">
        <v>7</v>
      </c>
      <c r="D37" s="4">
        <v>15</v>
      </c>
      <c r="E37" s="59">
        <f t="shared" ref="E37:E68" si="3">C37+D37</f>
        <v>22</v>
      </c>
      <c r="F37" s="3">
        <v>8</v>
      </c>
      <c r="G37" s="4">
        <v>17</v>
      </c>
      <c r="H37" s="59">
        <f t="shared" ref="H37:H68" si="4">F37+G37</f>
        <v>25</v>
      </c>
      <c r="I37" s="3">
        <v>8</v>
      </c>
      <c r="J37" s="4">
        <v>23</v>
      </c>
      <c r="K37" s="59">
        <f t="shared" ref="K37:K68" si="5">I37+J37</f>
        <v>31</v>
      </c>
    </row>
    <row r="38" spans="1:11" x14ac:dyDescent="0.25">
      <c r="A38" s="3" t="s">
        <v>92</v>
      </c>
      <c r="B38" s="4" t="s">
        <v>102</v>
      </c>
      <c r="C38" s="3">
        <v>1</v>
      </c>
      <c r="D38" s="4">
        <v>1</v>
      </c>
      <c r="E38" s="59">
        <f t="shared" si="3"/>
        <v>2</v>
      </c>
      <c r="F38" s="3">
        <v>0</v>
      </c>
      <c r="G38" s="4">
        <v>0</v>
      </c>
      <c r="H38" s="59">
        <f t="shared" si="4"/>
        <v>0</v>
      </c>
      <c r="I38" s="3">
        <v>0</v>
      </c>
      <c r="J38" s="4">
        <v>0</v>
      </c>
      <c r="K38" s="59">
        <f t="shared" si="5"/>
        <v>0</v>
      </c>
    </row>
    <row r="39" spans="1:11" x14ac:dyDescent="0.25">
      <c r="A39" s="3" t="s">
        <v>92</v>
      </c>
      <c r="B39" s="4" t="s">
        <v>104</v>
      </c>
      <c r="C39" s="3">
        <v>0</v>
      </c>
      <c r="D39" s="4">
        <v>0</v>
      </c>
      <c r="E39" s="59">
        <f t="shared" si="3"/>
        <v>0</v>
      </c>
      <c r="F39" s="3">
        <v>0</v>
      </c>
      <c r="G39" s="4">
        <v>1</v>
      </c>
      <c r="H39" s="59">
        <f t="shared" si="4"/>
        <v>1</v>
      </c>
      <c r="I39" s="3">
        <v>0</v>
      </c>
      <c r="J39" s="4">
        <v>0</v>
      </c>
      <c r="K39" s="59">
        <f t="shared" si="5"/>
        <v>0</v>
      </c>
    </row>
    <row r="40" spans="1:11" x14ac:dyDescent="0.25">
      <c r="A40" s="3" t="s">
        <v>92</v>
      </c>
      <c r="B40" s="4" t="s">
        <v>112</v>
      </c>
      <c r="C40" s="3">
        <v>3</v>
      </c>
      <c r="D40" s="4">
        <v>2</v>
      </c>
      <c r="E40" s="59">
        <f t="shared" si="3"/>
        <v>5</v>
      </c>
      <c r="F40" s="3">
        <v>1</v>
      </c>
      <c r="G40" s="4">
        <v>0</v>
      </c>
      <c r="H40" s="59">
        <f t="shared" si="4"/>
        <v>1</v>
      </c>
      <c r="I40" s="3">
        <v>0</v>
      </c>
      <c r="J40" s="4">
        <v>0</v>
      </c>
      <c r="K40" s="59">
        <f t="shared" si="5"/>
        <v>0</v>
      </c>
    </row>
    <row r="41" spans="1:11" x14ac:dyDescent="0.25">
      <c r="A41" s="3" t="s">
        <v>92</v>
      </c>
      <c r="B41" s="4" t="s">
        <v>116</v>
      </c>
      <c r="C41" s="3">
        <v>0</v>
      </c>
      <c r="D41" s="4">
        <v>1</v>
      </c>
      <c r="E41" s="59">
        <f t="shared" si="3"/>
        <v>1</v>
      </c>
      <c r="F41" s="3">
        <v>0</v>
      </c>
      <c r="G41" s="4">
        <v>0</v>
      </c>
      <c r="H41" s="59">
        <f t="shared" si="4"/>
        <v>0</v>
      </c>
      <c r="I41" s="3">
        <v>0</v>
      </c>
      <c r="J41" s="4">
        <v>0</v>
      </c>
      <c r="K41" s="59">
        <f t="shared" si="5"/>
        <v>0</v>
      </c>
    </row>
    <row r="42" spans="1:11" x14ac:dyDescent="0.25">
      <c r="A42" s="3" t="s">
        <v>92</v>
      </c>
      <c r="B42" s="4" t="s">
        <v>117</v>
      </c>
      <c r="C42" s="3">
        <v>1</v>
      </c>
      <c r="D42" s="4">
        <v>1</v>
      </c>
      <c r="E42" s="59">
        <f t="shared" si="3"/>
        <v>2</v>
      </c>
      <c r="F42" s="3">
        <v>0</v>
      </c>
      <c r="G42" s="4">
        <v>1</v>
      </c>
      <c r="H42" s="59">
        <f t="shared" si="4"/>
        <v>1</v>
      </c>
      <c r="I42" s="3">
        <v>0</v>
      </c>
      <c r="J42" s="4">
        <v>1</v>
      </c>
      <c r="K42" s="59">
        <f t="shared" si="5"/>
        <v>1</v>
      </c>
    </row>
    <row r="43" spans="1:11" x14ac:dyDescent="0.25">
      <c r="A43" s="3" t="s">
        <v>92</v>
      </c>
      <c r="B43" s="4" t="s">
        <v>119</v>
      </c>
      <c r="C43" s="3">
        <v>1</v>
      </c>
      <c r="D43" s="4">
        <v>0</v>
      </c>
      <c r="E43" s="59">
        <f t="shared" si="3"/>
        <v>1</v>
      </c>
      <c r="F43" s="3">
        <v>2</v>
      </c>
      <c r="G43" s="4">
        <v>0</v>
      </c>
      <c r="H43" s="59">
        <f t="shared" si="4"/>
        <v>2</v>
      </c>
      <c r="I43" s="3">
        <v>1</v>
      </c>
      <c r="J43" s="4">
        <v>0</v>
      </c>
      <c r="K43" s="59">
        <f t="shared" si="5"/>
        <v>1</v>
      </c>
    </row>
    <row r="44" spans="1:11" x14ac:dyDescent="0.25">
      <c r="A44" s="3" t="s">
        <v>92</v>
      </c>
      <c r="B44" s="4" t="s">
        <v>120</v>
      </c>
      <c r="C44" s="3">
        <v>0</v>
      </c>
      <c r="D44" s="4">
        <v>1</v>
      </c>
      <c r="E44" s="59">
        <f t="shared" si="3"/>
        <v>1</v>
      </c>
      <c r="F44" s="3">
        <v>0</v>
      </c>
      <c r="G44" s="4">
        <v>0</v>
      </c>
      <c r="H44" s="59">
        <f t="shared" si="4"/>
        <v>0</v>
      </c>
      <c r="I44" s="3">
        <v>0</v>
      </c>
      <c r="J44" s="4">
        <v>0</v>
      </c>
      <c r="K44" s="59">
        <f t="shared" si="5"/>
        <v>0</v>
      </c>
    </row>
    <row r="45" spans="1:11" x14ac:dyDescent="0.25">
      <c r="A45" s="3" t="s">
        <v>92</v>
      </c>
      <c r="B45" s="4" t="s">
        <v>121</v>
      </c>
      <c r="C45" s="3">
        <v>0</v>
      </c>
      <c r="D45" s="4">
        <v>0</v>
      </c>
      <c r="E45" s="59">
        <f t="shared" si="3"/>
        <v>0</v>
      </c>
      <c r="F45" s="3">
        <v>0</v>
      </c>
      <c r="G45" s="4">
        <v>0</v>
      </c>
      <c r="H45" s="59">
        <f t="shared" si="4"/>
        <v>0</v>
      </c>
      <c r="I45" s="3">
        <v>1</v>
      </c>
      <c r="J45" s="4">
        <v>0</v>
      </c>
      <c r="K45" s="59">
        <f t="shared" si="5"/>
        <v>1</v>
      </c>
    </row>
    <row r="46" spans="1:11" x14ac:dyDescent="0.25">
      <c r="A46" s="3" t="s">
        <v>92</v>
      </c>
      <c r="B46" s="4" t="s">
        <v>122</v>
      </c>
      <c r="C46" s="3">
        <v>0</v>
      </c>
      <c r="D46" s="4">
        <v>1</v>
      </c>
      <c r="E46" s="59">
        <f t="shared" si="3"/>
        <v>1</v>
      </c>
      <c r="F46" s="3">
        <v>0</v>
      </c>
      <c r="G46" s="4">
        <v>0</v>
      </c>
      <c r="H46" s="59">
        <f t="shared" si="4"/>
        <v>0</v>
      </c>
      <c r="I46" s="3">
        <v>0</v>
      </c>
      <c r="J46" s="4">
        <v>0</v>
      </c>
      <c r="K46" s="59">
        <f t="shared" si="5"/>
        <v>0</v>
      </c>
    </row>
    <row r="47" spans="1:11" x14ac:dyDescent="0.25">
      <c r="A47" s="3" t="s">
        <v>92</v>
      </c>
      <c r="B47" s="4" t="s">
        <v>124</v>
      </c>
      <c r="C47" s="3">
        <v>0</v>
      </c>
      <c r="D47" s="4">
        <v>1</v>
      </c>
      <c r="E47" s="59">
        <f t="shared" si="3"/>
        <v>1</v>
      </c>
      <c r="F47" s="3">
        <v>0</v>
      </c>
      <c r="G47" s="4">
        <v>0</v>
      </c>
      <c r="H47" s="59">
        <f t="shared" si="4"/>
        <v>0</v>
      </c>
      <c r="I47" s="3">
        <v>0</v>
      </c>
      <c r="J47" s="4">
        <v>1</v>
      </c>
      <c r="K47" s="59">
        <f t="shared" si="5"/>
        <v>1</v>
      </c>
    </row>
    <row r="48" spans="1:11" x14ac:dyDescent="0.25">
      <c r="A48" s="3" t="s">
        <v>92</v>
      </c>
      <c r="B48" s="4" t="s">
        <v>125</v>
      </c>
      <c r="C48" s="3">
        <v>0</v>
      </c>
      <c r="D48" s="4">
        <v>0</v>
      </c>
      <c r="E48" s="59">
        <f t="shared" si="3"/>
        <v>0</v>
      </c>
      <c r="F48" s="3">
        <v>0</v>
      </c>
      <c r="G48" s="4">
        <v>1</v>
      </c>
      <c r="H48" s="59">
        <f t="shared" si="4"/>
        <v>1</v>
      </c>
      <c r="I48" s="3">
        <v>0</v>
      </c>
      <c r="J48" s="4">
        <v>0</v>
      </c>
      <c r="K48" s="59">
        <f t="shared" si="5"/>
        <v>0</v>
      </c>
    </row>
    <row r="49" spans="1:11" x14ac:dyDescent="0.25">
      <c r="A49" s="3" t="s">
        <v>92</v>
      </c>
      <c r="B49" s="4" t="s">
        <v>127</v>
      </c>
      <c r="C49" s="3">
        <v>2</v>
      </c>
      <c r="D49" s="4">
        <v>0</v>
      </c>
      <c r="E49" s="59">
        <f t="shared" si="3"/>
        <v>2</v>
      </c>
      <c r="F49" s="3">
        <v>1</v>
      </c>
      <c r="G49" s="4">
        <v>2</v>
      </c>
      <c r="H49" s="59">
        <f t="shared" si="4"/>
        <v>3</v>
      </c>
      <c r="I49" s="3">
        <v>1</v>
      </c>
      <c r="J49" s="4">
        <v>4</v>
      </c>
      <c r="K49" s="59">
        <f t="shared" si="5"/>
        <v>5</v>
      </c>
    </row>
    <row r="50" spans="1:11" x14ac:dyDescent="0.25">
      <c r="A50" s="3" t="s">
        <v>92</v>
      </c>
      <c r="B50" s="4" t="s">
        <v>131</v>
      </c>
      <c r="C50" s="3">
        <v>21</v>
      </c>
      <c r="D50" s="4">
        <v>16</v>
      </c>
      <c r="E50" s="59">
        <f t="shared" si="3"/>
        <v>37</v>
      </c>
      <c r="F50" s="3">
        <v>17</v>
      </c>
      <c r="G50" s="4">
        <v>14</v>
      </c>
      <c r="H50" s="59">
        <f t="shared" si="4"/>
        <v>31</v>
      </c>
      <c r="I50" s="3">
        <v>13</v>
      </c>
      <c r="J50" s="4">
        <v>18</v>
      </c>
      <c r="K50" s="59">
        <f t="shared" si="5"/>
        <v>31</v>
      </c>
    </row>
    <row r="51" spans="1:11" x14ac:dyDescent="0.25">
      <c r="A51" s="3" t="s">
        <v>92</v>
      </c>
      <c r="B51" s="4" t="s">
        <v>132</v>
      </c>
      <c r="C51" s="3">
        <v>1</v>
      </c>
      <c r="D51" s="4">
        <v>1</v>
      </c>
      <c r="E51" s="59">
        <f t="shared" si="3"/>
        <v>2</v>
      </c>
      <c r="F51" s="3">
        <v>1</v>
      </c>
      <c r="G51" s="4">
        <v>5</v>
      </c>
      <c r="H51" s="59">
        <f t="shared" si="4"/>
        <v>6</v>
      </c>
      <c r="I51" s="3">
        <v>5</v>
      </c>
      <c r="J51" s="4">
        <v>6</v>
      </c>
      <c r="K51" s="59">
        <f t="shared" si="5"/>
        <v>11</v>
      </c>
    </row>
    <row r="52" spans="1:11" x14ac:dyDescent="0.25">
      <c r="A52" s="3" t="s">
        <v>92</v>
      </c>
      <c r="B52" s="4" t="s">
        <v>137</v>
      </c>
      <c r="C52" s="3">
        <v>0</v>
      </c>
      <c r="D52" s="4">
        <v>0</v>
      </c>
      <c r="E52" s="59">
        <f t="shared" si="3"/>
        <v>0</v>
      </c>
      <c r="F52" s="3">
        <v>0</v>
      </c>
      <c r="G52" s="4">
        <v>1</v>
      </c>
      <c r="H52" s="59">
        <f t="shared" si="4"/>
        <v>1</v>
      </c>
      <c r="I52" s="3">
        <v>0</v>
      </c>
      <c r="J52" s="4">
        <v>0</v>
      </c>
      <c r="K52" s="59">
        <f t="shared" si="5"/>
        <v>0</v>
      </c>
    </row>
    <row r="53" spans="1:11" x14ac:dyDescent="0.25">
      <c r="A53" s="3" t="s">
        <v>92</v>
      </c>
      <c r="B53" s="4" t="s">
        <v>142</v>
      </c>
      <c r="C53" s="3">
        <v>7</v>
      </c>
      <c r="D53" s="4">
        <v>17</v>
      </c>
      <c r="E53" s="59">
        <f t="shared" si="3"/>
        <v>24</v>
      </c>
      <c r="F53" s="3">
        <v>10</v>
      </c>
      <c r="G53" s="4">
        <v>36</v>
      </c>
      <c r="H53" s="59">
        <f t="shared" si="4"/>
        <v>46</v>
      </c>
      <c r="I53" s="3">
        <v>13</v>
      </c>
      <c r="J53" s="4">
        <v>26</v>
      </c>
      <c r="K53" s="59">
        <f t="shared" si="5"/>
        <v>39</v>
      </c>
    </row>
    <row r="54" spans="1:11" x14ac:dyDescent="0.25">
      <c r="A54" s="3" t="s">
        <v>92</v>
      </c>
      <c r="B54" s="4" t="s">
        <v>153</v>
      </c>
      <c r="C54" s="3">
        <v>0</v>
      </c>
      <c r="D54" s="4">
        <v>2</v>
      </c>
      <c r="E54" s="59">
        <f t="shared" si="3"/>
        <v>2</v>
      </c>
      <c r="F54" s="3">
        <v>0</v>
      </c>
      <c r="G54" s="4">
        <v>3</v>
      </c>
      <c r="H54" s="59">
        <f t="shared" si="4"/>
        <v>3</v>
      </c>
      <c r="I54" s="3">
        <v>0</v>
      </c>
      <c r="J54" s="4">
        <v>1</v>
      </c>
      <c r="K54" s="59">
        <f t="shared" si="5"/>
        <v>1</v>
      </c>
    </row>
    <row r="55" spans="1:11" x14ac:dyDescent="0.25">
      <c r="A55" s="3" t="s">
        <v>92</v>
      </c>
      <c r="B55" s="4" t="s">
        <v>155</v>
      </c>
      <c r="C55" s="3">
        <v>0</v>
      </c>
      <c r="D55" s="4">
        <v>1</v>
      </c>
      <c r="E55" s="59">
        <f t="shared" si="3"/>
        <v>1</v>
      </c>
      <c r="F55" s="3">
        <v>0</v>
      </c>
      <c r="G55" s="4">
        <v>0</v>
      </c>
      <c r="H55" s="59">
        <f t="shared" si="4"/>
        <v>0</v>
      </c>
      <c r="I55" s="3">
        <v>0</v>
      </c>
      <c r="J55" s="4">
        <v>0</v>
      </c>
      <c r="K55" s="59">
        <f t="shared" si="5"/>
        <v>0</v>
      </c>
    </row>
    <row r="56" spans="1:11" x14ac:dyDescent="0.25">
      <c r="A56" s="3" t="s">
        <v>92</v>
      </c>
      <c r="B56" s="4" t="s">
        <v>156</v>
      </c>
      <c r="C56" s="3">
        <v>3</v>
      </c>
      <c r="D56" s="4">
        <v>11</v>
      </c>
      <c r="E56" s="59">
        <f t="shared" si="3"/>
        <v>14</v>
      </c>
      <c r="F56" s="3">
        <v>5</v>
      </c>
      <c r="G56" s="4">
        <v>11</v>
      </c>
      <c r="H56" s="59">
        <f t="shared" si="4"/>
        <v>16</v>
      </c>
      <c r="I56" s="3">
        <v>6</v>
      </c>
      <c r="J56" s="4">
        <v>9</v>
      </c>
      <c r="K56" s="59">
        <f t="shared" si="5"/>
        <v>15</v>
      </c>
    </row>
    <row r="57" spans="1:11" x14ac:dyDescent="0.25">
      <c r="A57" s="3" t="s">
        <v>92</v>
      </c>
      <c r="B57" s="4" t="s">
        <v>157</v>
      </c>
      <c r="C57" s="3">
        <v>2</v>
      </c>
      <c r="D57" s="4">
        <v>3</v>
      </c>
      <c r="E57" s="59">
        <f t="shared" si="3"/>
        <v>5</v>
      </c>
      <c r="F57" s="3">
        <v>2</v>
      </c>
      <c r="G57" s="4">
        <v>4</v>
      </c>
      <c r="H57" s="59">
        <f t="shared" si="4"/>
        <v>6</v>
      </c>
      <c r="I57" s="3">
        <v>1</v>
      </c>
      <c r="J57" s="4">
        <v>3</v>
      </c>
      <c r="K57" s="59">
        <f t="shared" si="5"/>
        <v>4</v>
      </c>
    </row>
    <row r="58" spans="1:11" x14ac:dyDescent="0.25">
      <c r="A58" s="3" t="s">
        <v>92</v>
      </c>
      <c r="B58" s="4" t="s">
        <v>158</v>
      </c>
      <c r="C58" s="3">
        <v>3</v>
      </c>
      <c r="D58" s="4">
        <v>1</v>
      </c>
      <c r="E58" s="59">
        <f t="shared" si="3"/>
        <v>4</v>
      </c>
      <c r="F58" s="3">
        <v>2</v>
      </c>
      <c r="G58" s="4">
        <v>0</v>
      </c>
      <c r="H58" s="59">
        <f t="shared" si="4"/>
        <v>2</v>
      </c>
      <c r="I58" s="3">
        <v>2</v>
      </c>
      <c r="J58" s="4">
        <v>1</v>
      </c>
      <c r="K58" s="59">
        <f t="shared" si="5"/>
        <v>3</v>
      </c>
    </row>
    <row r="59" spans="1:11" x14ac:dyDescent="0.25">
      <c r="A59" s="3" t="s">
        <v>92</v>
      </c>
      <c r="B59" s="4" t="s">
        <v>159</v>
      </c>
      <c r="C59" s="3">
        <v>0</v>
      </c>
      <c r="D59" s="4">
        <v>1</v>
      </c>
      <c r="E59" s="59">
        <f t="shared" si="3"/>
        <v>1</v>
      </c>
      <c r="F59" s="3">
        <v>0</v>
      </c>
      <c r="G59" s="4">
        <v>0</v>
      </c>
      <c r="H59" s="59">
        <f t="shared" si="4"/>
        <v>0</v>
      </c>
      <c r="I59" s="3">
        <v>0</v>
      </c>
      <c r="J59" s="4">
        <v>0</v>
      </c>
      <c r="K59" s="59">
        <f t="shared" si="5"/>
        <v>0</v>
      </c>
    </row>
    <row r="60" spans="1:11" x14ac:dyDescent="0.25">
      <c r="A60" s="11" t="s">
        <v>92</v>
      </c>
      <c r="B60" s="12" t="s">
        <v>160</v>
      </c>
      <c r="C60" s="11">
        <v>1</v>
      </c>
      <c r="D60" s="12">
        <v>1</v>
      </c>
      <c r="E60" s="58">
        <f t="shared" si="3"/>
        <v>2</v>
      </c>
      <c r="F60" s="11">
        <v>0</v>
      </c>
      <c r="G60" s="12">
        <v>2</v>
      </c>
      <c r="H60" s="58">
        <f t="shared" si="4"/>
        <v>2</v>
      </c>
      <c r="I60" s="11">
        <v>0</v>
      </c>
      <c r="J60" s="12">
        <v>2</v>
      </c>
      <c r="K60" s="58">
        <f t="shared" si="5"/>
        <v>2</v>
      </c>
    </row>
    <row r="61" spans="1:11" x14ac:dyDescent="0.25">
      <c r="A61" s="57" t="s">
        <v>161</v>
      </c>
      <c r="B61" s="56" t="s">
        <v>163</v>
      </c>
      <c r="C61" s="57">
        <v>0</v>
      </c>
      <c r="D61" s="56">
        <v>0</v>
      </c>
      <c r="E61" s="60">
        <f t="shared" si="3"/>
        <v>0</v>
      </c>
      <c r="F61" s="57">
        <v>0</v>
      </c>
      <c r="G61" s="56">
        <v>0</v>
      </c>
      <c r="H61" s="60">
        <f t="shared" si="4"/>
        <v>0</v>
      </c>
      <c r="I61" s="57">
        <v>0</v>
      </c>
      <c r="J61" s="56">
        <v>1</v>
      </c>
      <c r="K61" s="60">
        <f t="shared" si="5"/>
        <v>1</v>
      </c>
    </row>
    <row r="62" spans="1:11" x14ac:dyDescent="0.25">
      <c r="A62" s="3" t="s">
        <v>161</v>
      </c>
      <c r="B62" s="4" t="s">
        <v>165</v>
      </c>
      <c r="C62" s="3">
        <v>0</v>
      </c>
      <c r="D62" s="4">
        <v>0</v>
      </c>
      <c r="E62" s="59">
        <f t="shared" si="3"/>
        <v>0</v>
      </c>
      <c r="F62" s="3">
        <v>1</v>
      </c>
      <c r="G62" s="4">
        <v>0</v>
      </c>
      <c r="H62" s="59">
        <f t="shared" si="4"/>
        <v>1</v>
      </c>
      <c r="I62" s="3">
        <v>0</v>
      </c>
      <c r="J62" s="4">
        <v>0</v>
      </c>
      <c r="K62" s="59">
        <f t="shared" si="5"/>
        <v>0</v>
      </c>
    </row>
    <row r="63" spans="1:11" x14ac:dyDescent="0.25">
      <c r="A63" s="3" t="s">
        <v>161</v>
      </c>
      <c r="B63" s="4" t="s">
        <v>167</v>
      </c>
      <c r="C63" s="3">
        <v>0</v>
      </c>
      <c r="D63" s="4">
        <v>1</v>
      </c>
      <c r="E63" s="59">
        <f t="shared" si="3"/>
        <v>1</v>
      </c>
      <c r="F63" s="3">
        <v>0</v>
      </c>
      <c r="G63" s="4">
        <v>0</v>
      </c>
      <c r="H63" s="59">
        <f t="shared" si="4"/>
        <v>0</v>
      </c>
      <c r="I63" s="3">
        <v>0</v>
      </c>
      <c r="J63" s="4">
        <v>0</v>
      </c>
      <c r="K63" s="59">
        <f t="shared" si="5"/>
        <v>0</v>
      </c>
    </row>
    <row r="64" spans="1:11" x14ac:dyDescent="0.25">
      <c r="A64" s="3" t="s">
        <v>161</v>
      </c>
      <c r="B64" s="4" t="s">
        <v>170</v>
      </c>
      <c r="C64" s="3">
        <v>25</v>
      </c>
      <c r="D64" s="4">
        <v>5</v>
      </c>
      <c r="E64" s="59">
        <f t="shared" si="3"/>
        <v>30</v>
      </c>
      <c r="F64" s="3">
        <v>35</v>
      </c>
      <c r="G64" s="4">
        <v>6</v>
      </c>
      <c r="H64" s="59">
        <f t="shared" si="4"/>
        <v>41</v>
      </c>
      <c r="I64" s="3">
        <v>51</v>
      </c>
      <c r="J64" s="4">
        <v>14</v>
      </c>
      <c r="K64" s="59">
        <f t="shared" si="5"/>
        <v>65</v>
      </c>
    </row>
    <row r="65" spans="1:11" x14ac:dyDescent="0.25">
      <c r="A65" s="3" t="s">
        <v>161</v>
      </c>
      <c r="B65" s="4" t="s">
        <v>171</v>
      </c>
      <c r="C65" s="3">
        <v>0</v>
      </c>
      <c r="D65" s="4">
        <v>0</v>
      </c>
      <c r="E65" s="59">
        <f t="shared" si="3"/>
        <v>0</v>
      </c>
      <c r="F65" s="3">
        <v>1</v>
      </c>
      <c r="G65" s="4">
        <v>0</v>
      </c>
      <c r="H65" s="59">
        <f t="shared" si="4"/>
        <v>1</v>
      </c>
      <c r="I65" s="3">
        <v>0</v>
      </c>
      <c r="J65" s="4">
        <v>0</v>
      </c>
      <c r="K65" s="59">
        <f t="shared" si="5"/>
        <v>0</v>
      </c>
    </row>
    <row r="66" spans="1:11" x14ac:dyDescent="0.25">
      <c r="A66" s="11" t="s">
        <v>161</v>
      </c>
      <c r="B66" s="12" t="s">
        <v>172</v>
      </c>
      <c r="C66" s="11">
        <v>0</v>
      </c>
      <c r="D66" s="12">
        <v>0</v>
      </c>
      <c r="E66" s="58">
        <f t="shared" si="3"/>
        <v>0</v>
      </c>
      <c r="F66" s="11">
        <v>0</v>
      </c>
      <c r="G66" s="12">
        <v>0</v>
      </c>
      <c r="H66" s="58">
        <f t="shared" si="4"/>
        <v>0</v>
      </c>
      <c r="I66" s="11">
        <v>4</v>
      </c>
      <c r="J66" s="12">
        <v>0</v>
      </c>
      <c r="K66" s="58">
        <f t="shared" si="5"/>
        <v>4</v>
      </c>
    </row>
    <row r="67" spans="1:11" x14ac:dyDescent="0.25">
      <c r="A67" s="57" t="s">
        <v>174</v>
      </c>
      <c r="B67" s="56" t="s">
        <v>176</v>
      </c>
      <c r="C67" s="57">
        <v>0</v>
      </c>
      <c r="D67" s="56">
        <v>0</v>
      </c>
      <c r="E67" s="60">
        <f t="shared" si="3"/>
        <v>0</v>
      </c>
      <c r="F67" s="57">
        <v>1</v>
      </c>
      <c r="G67" s="56">
        <v>0</v>
      </c>
      <c r="H67" s="60">
        <f t="shared" si="4"/>
        <v>1</v>
      </c>
      <c r="I67" s="57">
        <v>0</v>
      </c>
      <c r="J67" s="56">
        <v>0</v>
      </c>
      <c r="K67" s="60">
        <f t="shared" si="5"/>
        <v>0</v>
      </c>
    </row>
    <row r="68" spans="1:11" x14ac:dyDescent="0.25">
      <c r="A68" s="3" t="s">
        <v>174</v>
      </c>
      <c r="B68" s="4" t="s">
        <v>178</v>
      </c>
      <c r="C68" s="3">
        <v>1</v>
      </c>
      <c r="D68" s="4">
        <v>0</v>
      </c>
      <c r="E68" s="59">
        <f t="shared" si="3"/>
        <v>1</v>
      </c>
      <c r="F68" s="3">
        <v>0</v>
      </c>
      <c r="G68" s="4">
        <v>1</v>
      </c>
      <c r="H68" s="59">
        <f t="shared" si="4"/>
        <v>1</v>
      </c>
      <c r="I68" s="3">
        <v>0</v>
      </c>
      <c r="J68" s="4">
        <v>0</v>
      </c>
      <c r="K68" s="59">
        <f t="shared" si="5"/>
        <v>0</v>
      </c>
    </row>
    <row r="69" spans="1:11" x14ac:dyDescent="0.25">
      <c r="A69" s="11" t="s">
        <v>174</v>
      </c>
      <c r="B69" s="12" t="s">
        <v>179</v>
      </c>
      <c r="C69" s="11">
        <v>2</v>
      </c>
      <c r="D69" s="12">
        <v>2</v>
      </c>
      <c r="E69" s="58">
        <f t="shared" ref="E69:E100" si="6">C69+D69</f>
        <v>4</v>
      </c>
      <c r="F69" s="11">
        <v>0</v>
      </c>
      <c r="G69" s="12">
        <v>3</v>
      </c>
      <c r="H69" s="58">
        <f t="shared" ref="H69:H100" si="7">F69+G69</f>
        <v>3</v>
      </c>
      <c r="I69" s="11">
        <v>0</v>
      </c>
      <c r="J69" s="12">
        <v>1</v>
      </c>
      <c r="K69" s="58">
        <f t="shared" ref="K69:K100" si="8">I69+J69</f>
        <v>1</v>
      </c>
    </row>
    <row r="70" spans="1:11" x14ac:dyDescent="0.25">
      <c r="A70" s="57" t="s">
        <v>184</v>
      </c>
      <c r="B70" s="56" t="s">
        <v>185</v>
      </c>
      <c r="C70" s="57">
        <v>1</v>
      </c>
      <c r="D70" s="56">
        <v>1</v>
      </c>
      <c r="E70" s="60">
        <f t="shared" si="6"/>
        <v>2</v>
      </c>
      <c r="F70" s="57">
        <v>0</v>
      </c>
      <c r="G70" s="56">
        <v>0</v>
      </c>
      <c r="H70" s="60">
        <f t="shared" si="7"/>
        <v>0</v>
      </c>
      <c r="I70" s="57">
        <v>0</v>
      </c>
      <c r="J70" s="56">
        <v>0</v>
      </c>
      <c r="K70" s="60">
        <f t="shared" si="8"/>
        <v>0</v>
      </c>
    </row>
    <row r="71" spans="1:11" x14ac:dyDescent="0.25">
      <c r="A71" s="3" t="s">
        <v>184</v>
      </c>
      <c r="B71" s="4" t="s">
        <v>188</v>
      </c>
      <c r="C71" s="3">
        <v>1</v>
      </c>
      <c r="D71" s="4">
        <v>0</v>
      </c>
      <c r="E71" s="59">
        <f t="shared" si="6"/>
        <v>1</v>
      </c>
      <c r="F71" s="3">
        <v>0</v>
      </c>
      <c r="G71" s="4">
        <v>0</v>
      </c>
      <c r="H71" s="59">
        <f t="shared" si="7"/>
        <v>0</v>
      </c>
      <c r="I71" s="3">
        <v>0</v>
      </c>
      <c r="J71" s="4">
        <v>0</v>
      </c>
      <c r="K71" s="59">
        <f t="shared" si="8"/>
        <v>0</v>
      </c>
    </row>
    <row r="72" spans="1:11" x14ac:dyDescent="0.25">
      <c r="A72" s="3" t="s">
        <v>184</v>
      </c>
      <c r="B72" s="4" t="s">
        <v>192</v>
      </c>
      <c r="C72" s="3">
        <v>0</v>
      </c>
      <c r="D72" s="4">
        <v>2</v>
      </c>
      <c r="E72" s="59">
        <f t="shared" si="6"/>
        <v>2</v>
      </c>
      <c r="F72" s="3">
        <v>0</v>
      </c>
      <c r="G72" s="4">
        <v>1</v>
      </c>
      <c r="H72" s="59">
        <f t="shared" si="7"/>
        <v>1</v>
      </c>
      <c r="I72" s="3">
        <v>0</v>
      </c>
      <c r="J72" s="4">
        <v>0</v>
      </c>
      <c r="K72" s="59">
        <f t="shared" si="8"/>
        <v>0</v>
      </c>
    </row>
    <row r="73" spans="1:11" x14ac:dyDescent="0.25">
      <c r="A73" s="3" t="s">
        <v>184</v>
      </c>
      <c r="B73" s="4" t="s">
        <v>195</v>
      </c>
      <c r="C73" s="3">
        <v>0</v>
      </c>
      <c r="D73" s="4">
        <v>0</v>
      </c>
      <c r="E73" s="59">
        <f t="shared" si="6"/>
        <v>0</v>
      </c>
      <c r="F73" s="3">
        <v>1</v>
      </c>
      <c r="G73" s="4">
        <v>0</v>
      </c>
      <c r="H73" s="59">
        <f t="shared" si="7"/>
        <v>1</v>
      </c>
      <c r="I73" s="3">
        <v>0</v>
      </c>
      <c r="J73" s="4">
        <v>0</v>
      </c>
      <c r="K73" s="59">
        <f t="shared" si="8"/>
        <v>0</v>
      </c>
    </row>
    <row r="74" spans="1:11" x14ac:dyDescent="0.25">
      <c r="A74" s="3" t="s">
        <v>184</v>
      </c>
      <c r="B74" s="4" t="s">
        <v>204</v>
      </c>
      <c r="C74" s="3">
        <v>1</v>
      </c>
      <c r="D74" s="4">
        <v>1</v>
      </c>
      <c r="E74" s="59">
        <f t="shared" si="6"/>
        <v>2</v>
      </c>
      <c r="F74" s="3">
        <v>0</v>
      </c>
      <c r="G74" s="4">
        <v>0</v>
      </c>
      <c r="H74" s="59">
        <f t="shared" si="7"/>
        <v>0</v>
      </c>
      <c r="I74" s="3">
        <v>1</v>
      </c>
      <c r="J74" s="4">
        <v>0</v>
      </c>
      <c r="K74" s="59">
        <f t="shared" si="8"/>
        <v>1</v>
      </c>
    </row>
    <row r="75" spans="1:11" x14ac:dyDescent="0.25">
      <c r="A75" s="3" t="s">
        <v>184</v>
      </c>
      <c r="B75" s="4" t="s">
        <v>205</v>
      </c>
      <c r="C75" s="3">
        <v>0</v>
      </c>
      <c r="D75" s="4">
        <v>0</v>
      </c>
      <c r="E75" s="59">
        <f t="shared" si="6"/>
        <v>0</v>
      </c>
      <c r="F75" s="3">
        <v>0</v>
      </c>
      <c r="G75" s="4">
        <v>0</v>
      </c>
      <c r="H75" s="59">
        <f t="shared" si="7"/>
        <v>0</v>
      </c>
      <c r="I75" s="3">
        <v>0</v>
      </c>
      <c r="J75" s="4">
        <v>3</v>
      </c>
      <c r="K75" s="59">
        <f t="shared" si="8"/>
        <v>3</v>
      </c>
    </row>
    <row r="76" spans="1:11" x14ac:dyDescent="0.25">
      <c r="A76" s="3" t="s">
        <v>184</v>
      </c>
      <c r="B76" s="4" t="s">
        <v>206</v>
      </c>
      <c r="C76" s="3">
        <v>0</v>
      </c>
      <c r="D76" s="4">
        <v>4</v>
      </c>
      <c r="E76" s="59">
        <f t="shared" si="6"/>
        <v>4</v>
      </c>
      <c r="F76" s="3">
        <v>1</v>
      </c>
      <c r="G76" s="4">
        <v>4</v>
      </c>
      <c r="H76" s="59">
        <f t="shared" si="7"/>
        <v>5</v>
      </c>
      <c r="I76" s="3">
        <v>1</v>
      </c>
      <c r="J76" s="4">
        <v>3</v>
      </c>
      <c r="K76" s="59">
        <f t="shared" si="8"/>
        <v>4</v>
      </c>
    </row>
    <row r="77" spans="1:11" x14ac:dyDescent="0.25">
      <c r="A77" s="3" t="s">
        <v>184</v>
      </c>
      <c r="B77" s="4" t="s">
        <v>219</v>
      </c>
      <c r="C77" s="3">
        <v>0</v>
      </c>
      <c r="D77" s="4">
        <v>0</v>
      </c>
      <c r="E77" s="59">
        <f t="shared" si="6"/>
        <v>0</v>
      </c>
      <c r="F77" s="3">
        <v>0</v>
      </c>
      <c r="G77" s="4">
        <v>0</v>
      </c>
      <c r="H77" s="59">
        <f t="shared" si="7"/>
        <v>0</v>
      </c>
      <c r="I77" s="3">
        <v>0</v>
      </c>
      <c r="J77" s="4">
        <v>1</v>
      </c>
      <c r="K77" s="59">
        <f t="shared" si="8"/>
        <v>1</v>
      </c>
    </row>
    <row r="78" spans="1:11" x14ac:dyDescent="0.25">
      <c r="A78" s="3" t="s">
        <v>184</v>
      </c>
      <c r="B78" s="4" t="s">
        <v>224</v>
      </c>
      <c r="C78" s="3">
        <v>0</v>
      </c>
      <c r="D78" s="4">
        <v>4</v>
      </c>
      <c r="E78" s="59">
        <f t="shared" si="6"/>
        <v>4</v>
      </c>
      <c r="F78" s="3">
        <v>0</v>
      </c>
      <c r="G78" s="4">
        <v>2</v>
      </c>
      <c r="H78" s="59">
        <f t="shared" si="7"/>
        <v>2</v>
      </c>
      <c r="I78" s="3">
        <v>1</v>
      </c>
      <c r="J78" s="4">
        <v>3</v>
      </c>
      <c r="K78" s="59">
        <f t="shared" si="8"/>
        <v>4</v>
      </c>
    </row>
    <row r="79" spans="1:11" x14ac:dyDescent="0.25">
      <c r="A79" s="3" t="s">
        <v>184</v>
      </c>
      <c r="B79" s="4" t="s">
        <v>225</v>
      </c>
      <c r="C79" s="3">
        <v>0</v>
      </c>
      <c r="D79" s="4">
        <v>3</v>
      </c>
      <c r="E79" s="59">
        <f t="shared" si="6"/>
        <v>3</v>
      </c>
      <c r="F79" s="3">
        <v>1</v>
      </c>
      <c r="G79" s="4">
        <v>8</v>
      </c>
      <c r="H79" s="59">
        <f t="shared" si="7"/>
        <v>9</v>
      </c>
      <c r="I79" s="3">
        <v>0</v>
      </c>
      <c r="J79" s="4">
        <v>4</v>
      </c>
      <c r="K79" s="59">
        <f t="shared" si="8"/>
        <v>4</v>
      </c>
    </row>
    <row r="80" spans="1:11" x14ac:dyDescent="0.25">
      <c r="A80" s="11" t="s">
        <v>184</v>
      </c>
      <c r="B80" s="12" t="s">
        <v>226</v>
      </c>
      <c r="C80" s="11">
        <v>0</v>
      </c>
      <c r="D80" s="12">
        <v>0</v>
      </c>
      <c r="E80" s="58">
        <f t="shared" si="6"/>
        <v>0</v>
      </c>
      <c r="F80" s="11">
        <v>0</v>
      </c>
      <c r="G80" s="12">
        <v>1</v>
      </c>
      <c r="H80" s="58">
        <f t="shared" si="7"/>
        <v>1</v>
      </c>
      <c r="I80" s="11">
        <v>0</v>
      </c>
      <c r="J80" s="12">
        <v>1</v>
      </c>
      <c r="K80" s="58">
        <f t="shared" si="8"/>
        <v>1</v>
      </c>
    </row>
  </sheetData>
  <mergeCells count="4">
    <mergeCell ref="C3:E3"/>
    <mergeCell ref="F3:H3"/>
    <mergeCell ref="I3:K3"/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Classi CFU</vt:lpstr>
      <vt:lpstr>Inattivi</vt:lpstr>
      <vt:lpstr>Media CFU</vt:lpstr>
      <vt:lpstr>CFU Mobilità</vt:lpstr>
      <vt:lpstr>Media voti</vt:lpstr>
      <vt:lpstr>Passaggi in</vt:lpstr>
      <vt:lpstr>Passaggi out</vt:lpstr>
      <vt:lpstr>Trasf_in</vt:lpstr>
      <vt:lpstr>Trasf_out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Marziliano</dc:creator>
  <cp:lastModifiedBy>Ciro Marziliano</cp:lastModifiedBy>
  <dcterms:created xsi:type="dcterms:W3CDTF">2015-09-04T10:33:37Z</dcterms:created>
  <dcterms:modified xsi:type="dcterms:W3CDTF">2015-09-11T07:39:38Z</dcterms:modified>
</cp:coreProperties>
</file>